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filterPrivacy="1" codeName="ThisWorkbook"/>
  <xr:revisionPtr revIDLastSave="0" documentId="13_ncr:1_{0FE80A8D-6E19-4304-A229-E9EBD312184F}" xr6:coauthVersionLast="47" xr6:coauthVersionMax="47" xr10:uidLastSave="{00000000-0000-0000-0000-000000000000}"/>
  <bookViews>
    <workbookView xWindow="-120" yWindow="-120" windowWidth="21840" windowHeight="13020" xr2:uid="{00000000-000D-0000-FFFF-FFFF00000000}"/>
  </bookViews>
  <sheets>
    <sheet name="statement4a" sheetId="1" r:id="rId1"/>
  </sheets>
  <definedNames>
    <definedName name="JR_PAGE_ANCHOR_0_1">statement4a!$A$1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346" i="1" l="1"/>
  <c r="O320" i="1"/>
  <c r="O318" i="1"/>
  <c r="O170" i="1"/>
  <c r="O97" i="1"/>
  <c r="O315" i="1"/>
  <c r="L341" i="1"/>
  <c r="M341" i="1"/>
  <c r="L170" i="1"/>
  <c r="L339" i="1"/>
  <c r="L343" i="1"/>
  <c r="N341" i="1"/>
  <c r="M339" i="1"/>
  <c r="L304" i="1"/>
  <c r="L305" i="1"/>
  <c r="L306" i="1"/>
  <c r="L307" i="1"/>
  <c r="L308" i="1"/>
  <c r="L309" i="1"/>
  <c r="L310" i="1"/>
  <c r="L311" i="1"/>
  <c r="L312" i="1"/>
  <c r="L313" i="1"/>
  <c r="L314" i="1"/>
  <c r="L303" i="1"/>
  <c r="L234" i="1"/>
  <c r="L235" i="1"/>
  <c r="L236" i="1"/>
  <c r="L237" i="1"/>
  <c r="L238" i="1"/>
  <c r="L239" i="1"/>
  <c r="L240" i="1"/>
  <c r="L241" i="1"/>
  <c r="L242" i="1"/>
  <c r="L243" i="1"/>
  <c r="L244" i="1"/>
  <c r="L245" i="1"/>
  <c r="L246" i="1"/>
  <c r="L247" i="1"/>
  <c r="L248" i="1"/>
  <c r="L249" i="1"/>
  <c r="L250" i="1"/>
  <c r="L251" i="1"/>
  <c r="L252" i="1"/>
  <c r="L253" i="1"/>
  <c r="L254" i="1"/>
  <c r="L255" i="1"/>
  <c r="L256" i="1"/>
  <c r="L257" i="1"/>
  <c r="L258" i="1"/>
  <c r="L259" i="1"/>
  <c r="L260" i="1"/>
  <c r="L261" i="1"/>
  <c r="L262" i="1"/>
  <c r="L263" i="1"/>
  <c r="L264" i="1"/>
  <c r="L265" i="1"/>
  <c r="L266" i="1"/>
  <c r="L267" i="1"/>
  <c r="L268" i="1"/>
  <c r="L269" i="1"/>
  <c r="L270" i="1"/>
  <c r="L271" i="1"/>
  <c r="L272" i="1"/>
  <c r="L273" i="1"/>
  <c r="L274" i="1"/>
  <c r="L275" i="1"/>
  <c r="L276" i="1"/>
  <c r="L277" i="1"/>
  <c r="L278" i="1"/>
  <c r="L279" i="1"/>
  <c r="L280" i="1"/>
  <c r="L281" i="1"/>
  <c r="L282" i="1"/>
  <c r="L283" i="1"/>
  <c r="L284" i="1"/>
  <c r="L233" i="1"/>
  <c r="L210" i="1"/>
  <c r="L211" i="1"/>
  <c r="L212" i="1"/>
  <c r="L213" i="1"/>
  <c r="L214" i="1"/>
  <c r="L215" i="1"/>
  <c r="L202" i="1"/>
  <c r="L203" i="1"/>
  <c r="L204" i="1"/>
  <c r="L205" i="1"/>
  <c r="L206" i="1"/>
  <c r="L207" i="1"/>
  <c r="L208" i="1"/>
  <c r="L209" i="1"/>
  <c r="L192" i="1"/>
  <c r="L193" i="1"/>
  <c r="L194" i="1"/>
  <c r="L195" i="1"/>
  <c r="L196" i="1"/>
  <c r="L197" i="1"/>
  <c r="L198" i="1"/>
  <c r="L199" i="1"/>
  <c r="L200" i="1"/>
  <c r="L201" i="1"/>
  <c r="L178" i="1"/>
  <c r="L179" i="1"/>
  <c r="L180" i="1"/>
  <c r="L181" i="1"/>
  <c r="L182" i="1"/>
  <c r="L183" i="1"/>
  <c r="L184" i="1"/>
  <c r="L185" i="1"/>
  <c r="L186" i="1"/>
  <c r="L187" i="1"/>
  <c r="L188" i="1"/>
  <c r="L189" i="1"/>
  <c r="L190" i="1"/>
  <c r="L191" i="1"/>
  <c r="L177" i="1"/>
  <c r="L163" i="1"/>
  <c r="L164" i="1"/>
  <c r="L165" i="1"/>
  <c r="L166" i="1"/>
  <c r="L167" i="1"/>
  <c r="L168" i="1"/>
  <c r="L162" i="1"/>
  <c r="L105" i="1"/>
  <c r="L106" i="1"/>
  <c r="L107" i="1"/>
  <c r="L108" i="1"/>
  <c r="L109" i="1"/>
  <c r="L110" i="1"/>
  <c r="L111" i="1"/>
  <c r="L112" i="1"/>
  <c r="L113" i="1"/>
  <c r="L114" i="1"/>
  <c r="L115" i="1"/>
  <c r="L116" i="1"/>
  <c r="L117" i="1"/>
  <c r="L118" i="1"/>
  <c r="L119" i="1"/>
  <c r="L120" i="1"/>
  <c r="L121" i="1"/>
  <c r="L122" i="1"/>
  <c r="L123" i="1"/>
  <c r="L124" i="1"/>
  <c r="L125" i="1"/>
  <c r="L126" i="1"/>
  <c r="L127" i="1"/>
  <c r="L128" i="1"/>
  <c r="L129" i="1"/>
  <c r="L130" i="1"/>
  <c r="L131" i="1"/>
  <c r="L132" i="1"/>
  <c r="L133" i="1"/>
  <c r="L134" i="1"/>
  <c r="L135" i="1"/>
  <c r="L136" i="1"/>
  <c r="L137" i="1"/>
  <c r="L138" i="1"/>
  <c r="L139" i="1"/>
  <c r="L140" i="1"/>
  <c r="L141" i="1"/>
  <c r="L142" i="1"/>
  <c r="L143" i="1"/>
  <c r="L144" i="1"/>
  <c r="L104" i="1"/>
  <c r="L90" i="1"/>
  <c r="L91" i="1"/>
  <c r="L92" i="1"/>
  <c r="L93" i="1"/>
  <c r="L94" i="1"/>
  <c r="L95" i="1"/>
  <c r="L89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L44" i="1"/>
  <c r="L45" i="1"/>
  <c r="L46" i="1"/>
  <c r="L47" i="1"/>
  <c r="L48" i="1"/>
  <c r="L49" i="1"/>
  <c r="L50" i="1"/>
  <c r="L51" i="1"/>
  <c r="L52" i="1"/>
  <c r="L53" i="1"/>
  <c r="L54" i="1"/>
  <c r="L55" i="1"/>
  <c r="L56" i="1"/>
  <c r="L57" i="1"/>
  <c r="L58" i="1"/>
  <c r="L59" i="1"/>
  <c r="L60" i="1"/>
  <c r="L61" i="1"/>
  <c r="L62" i="1"/>
  <c r="L63" i="1"/>
  <c r="L64" i="1"/>
  <c r="L65" i="1"/>
  <c r="L66" i="1"/>
  <c r="L67" i="1"/>
  <c r="L68" i="1"/>
  <c r="L69" i="1"/>
  <c r="L70" i="1"/>
  <c r="L71" i="1"/>
  <c r="L18" i="1"/>
  <c r="L315" i="1" l="1"/>
  <c r="L97" i="1"/>
</calcChain>
</file>

<file path=xl/sharedStrings.xml><?xml version="1.0" encoding="utf-8"?>
<sst xmlns="http://schemas.openxmlformats.org/spreadsheetml/2006/main" count="457" uniqueCount="359">
  <si>
    <t>1</t>
  </si>
  <si>
    <t>4. STATEMENT OF EXPENDITURE (CONSOLIDATED FUND )</t>
  </si>
  <si>
    <t xml:space="preserve"> A. EXPENDITURE BY FUNCTION</t>
  </si>
  <si>
    <t>Description</t>
  </si>
  <si>
    <t>Revenue</t>
  </si>
  <si>
    <t>Capital</t>
  </si>
  <si>
    <r>
      <rPr>
        <b/>
        <sz val="10"/>
        <color rgb="FF000000"/>
        <rFont val="Times New Roman"/>
        <family val="1"/>
      </rPr>
      <t>Loans
and
Advances</t>
    </r>
  </si>
  <si>
    <t>Total</t>
  </si>
  <si>
    <t>( ₹ in crore )</t>
  </si>
  <si>
    <r>
      <rPr>
        <b/>
        <sz val="9"/>
        <color rgb="FF000000"/>
        <rFont val="Times New Roman"/>
        <family val="1"/>
      </rPr>
      <t>A.</t>
    </r>
  </si>
  <si>
    <r>
      <rPr>
        <b/>
        <sz val="9"/>
        <color rgb="FF000000"/>
        <rFont val="Times New Roman"/>
        <family val="1"/>
      </rPr>
      <t>General Services</t>
    </r>
  </si>
  <si>
    <r>
      <rPr>
        <b/>
        <sz val="9"/>
        <color rgb="FF000000"/>
        <rFont val="Times New Roman"/>
        <family val="1"/>
      </rPr>
      <t>A.1</t>
    </r>
  </si>
  <si>
    <r>
      <rPr>
        <b/>
        <sz val="9"/>
        <color rgb="FF000000"/>
        <rFont val="Times New Roman"/>
        <family val="1"/>
      </rPr>
      <t>Organs of State</t>
    </r>
  </si>
  <si>
    <r>
      <rPr>
        <sz val="9"/>
        <color rgb="FF000000"/>
        <rFont val="Times New Roman"/>
        <family val="1"/>
      </rPr>
      <t>Parliament/State/Union Territory Legislatures</t>
    </r>
  </si>
  <si>
    <r>
      <rPr>
        <sz val="9"/>
        <color rgb="FF000000"/>
        <rFont val="Times New Roman"/>
        <family val="1"/>
      </rPr>
      <t xml:space="preserve"> 137.56</t>
    </r>
  </si>
  <si>
    <r>
      <rPr>
        <sz val="9"/>
        <color rgb="FF000000"/>
        <rFont val="Times New Roman"/>
        <family val="1"/>
      </rPr>
      <t>President/Vice-President/ Governor/Administrator Of Union Territories</t>
    </r>
  </si>
  <si>
    <r>
      <rPr>
        <sz val="9"/>
        <color rgb="FF000000"/>
        <rFont val="Times New Roman"/>
        <family val="1"/>
      </rPr>
      <t xml:space="preserve"> 13.24</t>
    </r>
  </si>
  <si>
    <r>
      <rPr>
        <sz val="9"/>
        <color rgb="FF000000"/>
        <rFont val="Times New Roman"/>
        <family val="1"/>
      </rPr>
      <t>Council Of Ministers</t>
    </r>
  </si>
  <si>
    <r>
      <rPr>
        <sz val="9"/>
        <color rgb="FF000000"/>
        <rFont val="Times New Roman"/>
        <family val="1"/>
      </rPr>
      <t xml:space="preserve"> 14.90</t>
    </r>
  </si>
  <si>
    <r>
      <rPr>
        <sz val="9"/>
        <color rgb="FF000000"/>
        <rFont val="Times New Roman"/>
        <family val="1"/>
      </rPr>
      <t>Administration Of Justice</t>
    </r>
  </si>
  <si>
    <r>
      <rPr>
        <sz val="9"/>
        <color rgb="FF000000"/>
        <rFont val="Times New Roman"/>
        <family val="1"/>
      </rPr>
      <t xml:space="preserve"> 1,226.82</t>
    </r>
  </si>
  <si>
    <r>
      <rPr>
        <sz val="9"/>
        <color rgb="FF000000"/>
        <rFont val="Times New Roman"/>
        <family val="1"/>
      </rPr>
      <t>Elections</t>
    </r>
  </si>
  <si>
    <r>
      <rPr>
        <sz val="9"/>
        <color rgb="FF000000"/>
        <rFont val="Times New Roman"/>
        <family val="1"/>
      </rPr>
      <t xml:space="preserve"> 90.84</t>
    </r>
  </si>
  <si>
    <r>
      <rPr>
        <b/>
        <sz val="9"/>
        <color rgb="FF000000"/>
        <rFont val="Times New Roman"/>
        <family val="1"/>
      </rPr>
      <t>A.2</t>
    </r>
  </si>
  <si>
    <r>
      <rPr>
        <b/>
        <sz val="9"/>
        <color rgb="FF000000"/>
        <rFont val="Times New Roman"/>
        <family val="1"/>
      </rPr>
      <t>Fiscal Services</t>
    </r>
  </si>
  <si>
    <r>
      <rPr>
        <sz val="9"/>
        <color rgb="FF000000"/>
        <rFont val="Times New Roman"/>
        <family val="1"/>
      </rPr>
      <t>Land Revenue</t>
    </r>
  </si>
  <si>
    <r>
      <rPr>
        <sz val="9"/>
        <color rgb="FF000000"/>
        <rFont val="Times New Roman"/>
        <family val="1"/>
      </rPr>
      <t xml:space="preserve"> 778.01</t>
    </r>
  </si>
  <si>
    <r>
      <rPr>
        <sz val="9"/>
        <color rgb="FF000000"/>
        <rFont val="Times New Roman"/>
        <family val="1"/>
      </rPr>
      <t>Stamps And Registration</t>
    </r>
  </si>
  <si>
    <r>
      <rPr>
        <sz val="9"/>
        <color rgb="FF000000"/>
        <rFont val="Times New Roman"/>
        <family val="1"/>
      </rPr>
      <t xml:space="preserve"> 302.80</t>
    </r>
  </si>
  <si>
    <r>
      <rPr>
        <sz val="9"/>
        <color rgb="FF000000"/>
        <rFont val="Times New Roman"/>
        <family val="1"/>
      </rPr>
      <t>Collection Of Other Taxes On Property And Capital Transactions</t>
    </r>
  </si>
  <si>
    <r>
      <rPr>
        <sz val="9"/>
        <color rgb="FF000000"/>
        <rFont val="Times New Roman"/>
        <family val="1"/>
      </rPr>
      <t xml:space="preserve"> 0.41</t>
    </r>
  </si>
  <si>
    <r>
      <rPr>
        <sz val="9"/>
        <color rgb="FF000000"/>
        <rFont val="Times New Roman"/>
        <family val="1"/>
      </rPr>
      <t>State Excise</t>
    </r>
  </si>
  <si>
    <r>
      <rPr>
        <sz val="9"/>
        <color rgb="FF000000"/>
        <rFont val="Times New Roman"/>
        <family val="1"/>
      </rPr>
      <t xml:space="preserve"> 354.35</t>
    </r>
  </si>
  <si>
    <r>
      <rPr>
        <sz val="9"/>
        <color rgb="FF000000"/>
        <rFont val="Times New Roman"/>
        <family val="1"/>
      </rPr>
      <t>Taxes On Sales, Trade Etc.</t>
    </r>
  </si>
  <si>
    <r>
      <rPr>
        <sz val="9"/>
        <color rgb="FF000000"/>
        <rFont val="Times New Roman"/>
        <family val="1"/>
      </rPr>
      <t xml:space="preserve"> 14.30</t>
    </r>
  </si>
  <si>
    <r>
      <rPr>
        <sz val="9"/>
        <color rgb="FF000000"/>
        <rFont val="Times New Roman"/>
        <family val="1"/>
      </rPr>
      <t>Taxes On Vehicles</t>
    </r>
  </si>
  <si>
    <r>
      <rPr>
        <sz val="9"/>
        <color rgb="FF000000"/>
        <rFont val="Times New Roman"/>
        <family val="1"/>
      </rPr>
      <t xml:space="preserve"> 222.81</t>
    </r>
  </si>
  <si>
    <r>
      <rPr>
        <sz val="9"/>
        <color rgb="FF000000"/>
        <rFont val="Times New Roman"/>
        <family val="1"/>
      </rPr>
      <t>Collection Charges Under State Goods And Services Tax</t>
    </r>
  </si>
  <si>
    <r>
      <rPr>
        <sz val="9"/>
        <color rgb="FF000000"/>
        <rFont val="Times New Roman"/>
        <family val="1"/>
      </rPr>
      <t xml:space="preserve"> 342.90</t>
    </r>
  </si>
  <si>
    <r>
      <rPr>
        <sz val="9"/>
        <color rgb="FF000000"/>
        <rFont val="Times New Roman"/>
        <family val="1"/>
      </rPr>
      <t>Other Taxes And Duties On Commodities And Services</t>
    </r>
  </si>
  <si>
    <r>
      <rPr>
        <sz val="9"/>
        <color rgb="FF000000"/>
        <rFont val="Times New Roman"/>
        <family val="1"/>
      </rPr>
      <t xml:space="preserve"> 34.15</t>
    </r>
  </si>
  <si>
    <r>
      <rPr>
        <sz val="9"/>
        <color rgb="FF000000"/>
        <rFont val="Times New Roman"/>
        <family val="1"/>
      </rPr>
      <t>Other Fiscal Services</t>
    </r>
  </si>
  <si>
    <r>
      <rPr>
        <sz val="9"/>
        <color rgb="FF000000"/>
        <rFont val="Times New Roman"/>
        <family val="1"/>
      </rPr>
      <t xml:space="preserve"> 245.07</t>
    </r>
  </si>
  <si>
    <r>
      <rPr>
        <sz val="9"/>
        <color rgb="FF000000"/>
        <rFont val="Times New Roman"/>
        <family val="1"/>
      </rPr>
      <t>Appropriation For Reduction Or Avoidance Of Debt</t>
    </r>
  </si>
  <si>
    <r>
      <rPr>
        <sz val="9"/>
        <color rgb="FF000000"/>
        <rFont val="Times New Roman"/>
        <family val="1"/>
      </rPr>
      <t xml:space="preserve"> 120.00</t>
    </r>
  </si>
  <si>
    <r>
      <rPr>
        <sz val="9"/>
        <color rgb="FF000000"/>
        <rFont val="Times New Roman"/>
        <family val="1"/>
      </rPr>
      <t>Interest Payments</t>
    </r>
  </si>
  <si>
    <r>
      <rPr>
        <sz val="9"/>
        <color rgb="FF000000"/>
        <rFont val="Times New Roman"/>
        <family val="1"/>
      </rPr>
      <t xml:space="preserve"> 26,986.22</t>
    </r>
  </si>
  <si>
    <r>
      <rPr>
        <b/>
        <sz val="9"/>
        <color rgb="FF000000"/>
        <rFont val="Times New Roman"/>
        <family val="1"/>
      </rPr>
      <t>A.3</t>
    </r>
  </si>
  <si>
    <r>
      <rPr>
        <b/>
        <sz val="9"/>
        <color rgb="FF000000"/>
        <rFont val="Times New Roman"/>
        <family val="1"/>
      </rPr>
      <t>Administrative Services</t>
    </r>
  </si>
  <si>
    <r>
      <rPr>
        <sz val="9"/>
        <color rgb="FF000000"/>
        <rFont val="Times New Roman"/>
        <family val="1"/>
      </rPr>
      <t>Public Service Commission</t>
    </r>
  </si>
  <si>
    <r>
      <rPr>
        <sz val="9"/>
        <color rgb="FF000000"/>
        <rFont val="Times New Roman"/>
        <family val="1"/>
      </rPr>
      <t xml:space="preserve"> 207.67</t>
    </r>
  </si>
  <si>
    <r>
      <rPr>
        <sz val="9"/>
        <color rgb="FF000000"/>
        <rFont val="Times New Roman"/>
        <family val="1"/>
      </rPr>
      <t>Secretariat-General Services</t>
    </r>
  </si>
  <si>
    <r>
      <rPr>
        <sz val="9"/>
        <color rgb="FF000000"/>
        <rFont val="Times New Roman"/>
        <family val="1"/>
      </rPr>
      <t>District Administration</t>
    </r>
  </si>
  <si>
    <r>
      <rPr>
        <sz val="9"/>
        <color rgb="FF000000"/>
        <rFont val="Times New Roman"/>
        <family val="1"/>
      </rPr>
      <t xml:space="preserve"> 578.35</t>
    </r>
  </si>
  <si>
    <r>
      <rPr>
        <sz val="9"/>
        <color rgb="FF000000"/>
        <rFont val="Times New Roman"/>
        <family val="1"/>
      </rPr>
      <t>Treasury And Accounts Administration</t>
    </r>
  </si>
  <si>
    <r>
      <rPr>
        <sz val="9"/>
        <color rgb="FF000000"/>
        <rFont val="Times New Roman"/>
        <family val="1"/>
      </rPr>
      <t xml:space="preserve"> 363.92</t>
    </r>
  </si>
  <si>
    <r>
      <rPr>
        <sz val="9"/>
        <color rgb="FF000000"/>
        <rFont val="Times New Roman"/>
        <family val="1"/>
      </rPr>
      <t>Police</t>
    </r>
  </si>
  <si>
    <r>
      <rPr>
        <sz val="9"/>
        <color rgb="FF000000"/>
        <rFont val="Times New Roman"/>
        <family val="1"/>
      </rPr>
      <t xml:space="preserve"> 4,323.94</t>
    </r>
  </si>
  <si>
    <r>
      <rPr>
        <sz val="9"/>
        <color rgb="FF000000"/>
        <rFont val="Times New Roman"/>
        <family val="1"/>
      </rPr>
      <t>Jails</t>
    </r>
  </si>
  <si>
    <r>
      <rPr>
        <sz val="9"/>
        <color rgb="FF000000"/>
        <rFont val="Times New Roman"/>
        <family val="1"/>
      </rPr>
      <t>Stationery And Printing</t>
    </r>
  </si>
  <si>
    <r>
      <rPr>
        <sz val="9"/>
        <color rgb="FF000000"/>
        <rFont val="Times New Roman"/>
        <family val="1"/>
      </rPr>
      <t xml:space="preserve"> 158.29</t>
    </r>
  </si>
  <si>
    <r>
      <rPr>
        <sz val="9"/>
        <color rgb="FF000000"/>
        <rFont val="Times New Roman"/>
        <family val="1"/>
      </rPr>
      <t xml:space="preserve"> 3.98</t>
    </r>
  </si>
  <si>
    <r>
      <rPr>
        <sz val="9"/>
        <color rgb="FF000000"/>
        <rFont val="Times New Roman"/>
        <family val="1"/>
      </rPr>
      <t xml:space="preserve"> 162.27</t>
    </r>
  </si>
  <si>
    <r>
      <rPr>
        <sz val="9"/>
        <color rgb="FF000000"/>
        <rFont val="Times New Roman"/>
        <family val="1"/>
      </rPr>
      <t>Public Works</t>
    </r>
  </si>
  <si>
    <r>
      <rPr>
        <sz val="9"/>
        <color rgb="FF000000"/>
        <rFont val="Times New Roman"/>
        <family val="1"/>
      </rPr>
      <t xml:space="preserve"> 240.70</t>
    </r>
  </si>
  <si>
    <r>
      <rPr>
        <sz val="9"/>
        <color rgb="FF000000"/>
        <rFont val="Times New Roman"/>
        <family val="1"/>
      </rPr>
      <t xml:space="preserve"> 144.65</t>
    </r>
  </si>
  <si>
    <r>
      <rPr>
        <sz val="9"/>
        <color rgb="FF000000"/>
        <rFont val="Times New Roman"/>
        <family val="1"/>
      </rPr>
      <t xml:space="preserve"> 385.35</t>
    </r>
  </si>
  <si>
    <r>
      <rPr>
        <sz val="9"/>
        <color rgb="FF000000"/>
        <rFont val="Times New Roman"/>
        <family val="1"/>
      </rPr>
      <t>Vigilance</t>
    </r>
  </si>
  <si>
    <r>
      <rPr>
        <sz val="9"/>
        <color rgb="FF000000"/>
        <rFont val="Times New Roman"/>
        <family val="1"/>
      </rPr>
      <t xml:space="preserve"> 116.01</t>
    </r>
  </si>
  <si>
    <t>2</t>
  </si>
  <si>
    <r>
      <rPr>
        <b/>
        <sz val="9"/>
        <color rgb="FF000000"/>
        <rFont val="Times New Roman"/>
        <family val="1"/>
      </rPr>
      <t xml:space="preserve">
A.
A.3</t>
    </r>
  </si>
  <si>
    <r>
      <rPr>
        <b/>
        <sz val="9"/>
        <color rgb="FF000000"/>
        <rFont val="Times New Roman"/>
        <family val="1"/>
      </rPr>
      <t xml:space="preserve">
General Services - </t>
    </r>
    <r>
      <rPr>
        <b/>
        <i/>
        <sz val="9"/>
        <color rgb="FF000000"/>
        <rFont val="Times New Roman"/>
        <family val="1"/>
      </rPr>
      <t>(Concld.)</t>
    </r>
    <r>
      <rPr>
        <b/>
        <sz val="9"/>
        <color rgb="FF000000"/>
        <rFont val="Times New Roman"/>
        <family val="1"/>
      </rPr>
      <t xml:space="preserve">
Administrative Services - </t>
    </r>
    <r>
      <rPr>
        <b/>
        <i/>
        <sz val="9"/>
        <color rgb="FF000000"/>
        <rFont val="Times New Roman"/>
        <family val="1"/>
      </rPr>
      <t>(Concld.)</t>
    </r>
  </si>
  <si>
    <r>
      <rPr>
        <b/>
        <sz val="9"/>
        <color rgb="FFFFFFFF"/>
        <rFont val="Times New Roman"/>
        <family val="1"/>
      </rPr>
      <t xml:space="preserve">
i
i</t>
    </r>
  </si>
  <si>
    <r>
      <rPr>
        <sz val="9"/>
        <color rgb="FF000000"/>
        <rFont val="Times New Roman"/>
        <family val="1"/>
      </rPr>
      <t>Other Administrative Services</t>
    </r>
  </si>
  <si>
    <r>
      <rPr>
        <sz val="9"/>
        <color rgb="FF000000"/>
        <rFont val="Times New Roman"/>
        <family val="1"/>
      </rPr>
      <t xml:space="preserve"> 416.16</t>
    </r>
  </si>
  <si>
    <r>
      <rPr>
        <b/>
        <sz val="9"/>
        <color rgb="FF000000"/>
        <rFont val="Times New Roman"/>
        <family val="1"/>
      </rPr>
      <t>A.4</t>
    </r>
  </si>
  <si>
    <r>
      <rPr>
        <b/>
        <sz val="9"/>
        <color rgb="FF000000"/>
        <rFont val="Times New Roman"/>
        <family val="1"/>
      </rPr>
      <t>Pensions and Miscellaneous General Services</t>
    </r>
  </si>
  <si>
    <r>
      <rPr>
        <sz val="9"/>
        <color rgb="FF000000"/>
        <rFont val="Times New Roman"/>
        <family val="1"/>
      </rPr>
      <t>Pensions And Other Retirement Benefits</t>
    </r>
  </si>
  <si>
    <r>
      <rPr>
        <sz val="9"/>
        <color rgb="FF000000"/>
        <rFont val="Times New Roman"/>
        <family val="1"/>
      </rPr>
      <t xml:space="preserve"> 25,644.24</t>
    </r>
  </si>
  <si>
    <r>
      <rPr>
        <sz val="9"/>
        <color rgb="FF000000"/>
        <rFont val="Times New Roman"/>
        <family val="1"/>
      </rPr>
      <t>Miscellaneous General Services</t>
    </r>
  </si>
  <si>
    <r>
      <rPr>
        <sz val="9"/>
        <color rgb="FF000000"/>
        <rFont val="Times New Roman"/>
        <family val="1"/>
      </rPr>
      <t xml:space="preserve"> 14,741.69</t>
    </r>
  </si>
  <si>
    <r>
      <rPr>
        <b/>
        <sz val="9"/>
        <color rgb="FF000000"/>
        <rFont val="Times New Roman"/>
        <family val="1"/>
      </rPr>
      <t>Total General Services (A.)</t>
    </r>
  </si>
  <si>
    <r>
      <rPr>
        <b/>
        <sz val="9"/>
        <color rgb="FF000000"/>
        <rFont val="Times New Roman"/>
        <family val="1"/>
      </rPr>
      <t>B.</t>
    </r>
  </si>
  <si>
    <r>
      <rPr>
        <b/>
        <sz val="9"/>
        <color rgb="FF000000"/>
        <rFont val="Times New Roman"/>
        <family val="1"/>
      </rPr>
      <t>Social Services</t>
    </r>
  </si>
  <si>
    <r>
      <rPr>
        <b/>
        <sz val="9"/>
        <color rgb="FF000000"/>
        <rFont val="Times New Roman"/>
        <family val="1"/>
      </rPr>
      <t>B.1</t>
    </r>
  </si>
  <si>
    <r>
      <rPr>
        <b/>
        <sz val="9"/>
        <color rgb="FF000000"/>
        <rFont val="Times New Roman"/>
        <family val="1"/>
      </rPr>
      <t>Education, Sports, Art and Culture</t>
    </r>
  </si>
  <si>
    <r>
      <rPr>
        <sz val="9"/>
        <color rgb="FF000000"/>
        <rFont val="Times New Roman"/>
        <family val="1"/>
      </rPr>
      <t>General Education</t>
    </r>
  </si>
  <si>
    <r>
      <rPr>
        <sz val="9"/>
        <color rgb="FF000000"/>
        <rFont val="Times New Roman"/>
        <family val="1"/>
      </rPr>
      <t xml:space="preserve"> 20,204.74</t>
    </r>
  </si>
  <si>
    <r>
      <rPr>
        <sz val="9"/>
        <color rgb="FF000000"/>
        <rFont val="Times New Roman"/>
        <family val="1"/>
      </rPr>
      <t xml:space="preserve"> 656.54</t>
    </r>
  </si>
  <si>
    <r>
      <rPr>
        <sz val="9"/>
        <color rgb="FF000000"/>
        <rFont val="Times New Roman"/>
        <family val="1"/>
      </rPr>
      <t xml:space="preserve"> 0.50</t>
    </r>
  </si>
  <si>
    <r>
      <rPr>
        <sz val="9"/>
        <color rgb="FF000000"/>
        <rFont val="Times New Roman"/>
        <family val="1"/>
      </rPr>
      <t xml:space="preserve"> 20,861.78</t>
    </r>
  </si>
  <si>
    <r>
      <rPr>
        <sz val="9"/>
        <color rgb="FF000000"/>
        <rFont val="Times New Roman"/>
        <family val="1"/>
      </rPr>
      <t>Technical Education</t>
    </r>
  </si>
  <si>
    <r>
      <rPr>
        <sz val="9"/>
        <color rgb="FF000000"/>
        <rFont val="Times New Roman"/>
        <family val="1"/>
      </rPr>
      <t xml:space="preserve"> 1,141.57</t>
    </r>
  </si>
  <si>
    <r>
      <rPr>
        <sz val="9"/>
        <color rgb="FF000000"/>
        <rFont val="Times New Roman"/>
        <family val="1"/>
      </rPr>
      <t>Sports And Youth Services</t>
    </r>
  </si>
  <si>
    <r>
      <rPr>
        <sz val="9"/>
        <color rgb="FF000000"/>
        <rFont val="Times New Roman"/>
        <family val="1"/>
      </rPr>
      <t xml:space="preserve"> 147.99</t>
    </r>
  </si>
  <si>
    <r>
      <rPr>
        <sz val="9"/>
        <color rgb="FF000000"/>
        <rFont val="Times New Roman"/>
        <family val="1"/>
      </rPr>
      <t>Art And Culture</t>
    </r>
  </si>
  <si>
    <r>
      <rPr>
        <sz val="9"/>
        <color rgb="FF000000"/>
        <rFont val="Times New Roman"/>
        <family val="1"/>
      </rPr>
      <t xml:space="preserve"> 222.16</t>
    </r>
  </si>
  <si>
    <r>
      <rPr>
        <b/>
        <sz val="9"/>
        <color rgb="FF000000"/>
        <rFont val="Times New Roman"/>
        <family val="1"/>
      </rPr>
      <t>B.2</t>
    </r>
  </si>
  <si>
    <r>
      <rPr>
        <b/>
        <sz val="9"/>
        <color rgb="FF000000"/>
        <rFont val="Times New Roman"/>
        <family val="1"/>
      </rPr>
      <t>Health and Family Welfare</t>
    </r>
  </si>
  <si>
    <r>
      <rPr>
        <sz val="9"/>
        <color rgb="FF000000"/>
        <rFont val="Times New Roman"/>
        <family val="1"/>
      </rPr>
      <t>Medical And Public Health</t>
    </r>
  </si>
  <si>
    <r>
      <rPr>
        <sz val="9"/>
        <color rgb="FF000000"/>
        <rFont val="Times New Roman"/>
        <family val="1"/>
      </rPr>
      <t xml:space="preserve"> 8,657.54</t>
    </r>
  </si>
  <si>
    <r>
      <rPr>
        <sz val="9"/>
        <color rgb="FF000000"/>
        <rFont val="Times New Roman"/>
        <family val="1"/>
      </rPr>
      <t xml:space="preserve"> 348.11</t>
    </r>
  </si>
  <si>
    <r>
      <rPr>
        <sz val="9"/>
        <color rgb="FF000000"/>
        <rFont val="Times New Roman"/>
        <family val="1"/>
      </rPr>
      <t xml:space="preserve"> 0.30</t>
    </r>
  </si>
  <si>
    <r>
      <rPr>
        <sz val="9"/>
        <color rgb="FF000000"/>
        <rFont val="Times New Roman"/>
        <family val="1"/>
      </rPr>
      <t xml:space="preserve"> 9,005.95</t>
    </r>
  </si>
  <si>
    <r>
      <rPr>
        <sz val="9"/>
        <color rgb="FF000000"/>
        <rFont val="Times New Roman"/>
        <family val="1"/>
      </rPr>
      <t>Family Welfare</t>
    </r>
  </si>
  <si>
    <r>
      <rPr>
        <sz val="9"/>
        <color rgb="FF000000"/>
        <rFont val="Times New Roman"/>
        <family val="1"/>
      </rPr>
      <t xml:space="preserve"> 571.00</t>
    </r>
  </si>
  <si>
    <r>
      <rPr>
        <b/>
        <sz val="9"/>
        <color rgb="FF000000"/>
        <rFont val="Times New Roman"/>
        <family val="1"/>
      </rPr>
      <t>B.3</t>
    </r>
  </si>
  <si>
    <r>
      <rPr>
        <b/>
        <sz val="9"/>
        <color rgb="FF000000"/>
        <rFont val="Times New Roman"/>
        <family val="1"/>
      </rPr>
      <t>Water Supply, Sanitation, Housing and Urban Development</t>
    </r>
  </si>
  <si>
    <r>
      <rPr>
        <sz val="9"/>
        <color rgb="FF000000"/>
        <rFont val="Times New Roman"/>
        <family val="1"/>
      </rPr>
      <t>Water Supply And Sanitation</t>
    </r>
  </si>
  <si>
    <r>
      <rPr>
        <sz val="9"/>
        <color rgb="FF000000"/>
        <rFont val="Times New Roman"/>
        <family val="1"/>
      </rPr>
      <t xml:space="preserve"> 118.98</t>
    </r>
  </si>
  <si>
    <r>
      <rPr>
        <sz val="9"/>
        <color rgb="FF000000"/>
        <rFont val="Times New Roman"/>
        <family val="1"/>
      </rPr>
      <t xml:space="preserve"> 1,350.78</t>
    </r>
  </si>
  <si>
    <r>
      <rPr>
        <sz val="9"/>
        <color rgb="FF000000"/>
        <rFont val="Times New Roman"/>
        <family val="1"/>
      </rPr>
      <t xml:space="preserve"> 1,469.76</t>
    </r>
  </si>
  <si>
    <r>
      <rPr>
        <sz val="9"/>
        <color rgb="FF000000"/>
        <rFont val="Times New Roman"/>
        <family val="1"/>
      </rPr>
      <t>Housing</t>
    </r>
  </si>
  <si>
    <r>
      <rPr>
        <sz val="9"/>
        <color rgb="FF000000"/>
        <rFont val="Times New Roman"/>
        <family val="1"/>
      </rPr>
      <t xml:space="preserve"> 91.86</t>
    </r>
  </si>
  <si>
    <r>
      <rPr>
        <sz val="9"/>
        <color rgb="FF000000"/>
        <rFont val="Times New Roman"/>
        <family val="1"/>
      </rPr>
      <t xml:space="preserve"> 14.77</t>
    </r>
  </si>
  <si>
    <r>
      <rPr>
        <sz val="9"/>
        <color rgb="FF000000"/>
        <rFont val="Times New Roman"/>
        <family val="1"/>
      </rPr>
      <t xml:space="preserve"> 0.76</t>
    </r>
  </si>
  <si>
    <r>
      <rPr>
        <sz val="9"/>
        <color rgb="FF000000"/>
        <rFont val="Times New Roman"/>
        <family val="1"/>
      </rPr>
      <t xml:space="preserve"> 107.39</t>
    </r>
  </si>
  <si>
    <r>
      <rPr>
        <sz val="9"/>
        <color rgb="FF000000"/>
        <rFont val="Times New Roman"/>
        <family val="1"/>
      </rPr>
      <t>Urban Development</t>
    </r>
  </si>
  <si>
    <r>
      <rPr>
        <sz val="9"/>
        <color rgb="FF000000"/>
        <rFont val="Times New Roman"/>
        <family val="1"/>
      </rPr>
      <t xml:space="preserve"> 1,059.72</t>
    </r>
  </si>
  <si>
    <r>
      <rPr>
        <sz val="9"/>
        <color rgb="FF000000"/>
        <rFont val="Times New Roman"/>
        <family val="1"/>
      </rPr>
      <t xml:space="preserve"> 146.33</t>
    </r>
  </si>
  <si>
    <r>
      <rPr>
        <sz val="9"/>
        <color rgb="FF000000"/>
        <rFont val="Times New Roman"/>
        <family val="1"/>
      </rPr>
      <t xml:space="preserve"> 1,206.05</t>
    </r>
  </si>
  <si>
    <r>
      <rPr>
        <b/>
        <sz val="9"/>
        <color rgb="FF000000"/>
        <rFont val="Times New Roman"/>
        <family val="1"/>
      </rPr>
      <t>B.4</t>
    </r>
  </si>
  <si>
    <r>
      <rPr>
        <b/>
        <sz val="9"/>
        <color rgb="FF000000"/>
        <rFont val="Times New Roman"/>
        <family val="1"/>
      </rPr>
      <t>Information and Broadcasting</t>
    </r>
  </si>
  <si>
    <r>
      <rPr>
        <sz val="9"/>
        <color rgb="FF000000"/>
        <rFont val="Times New Roman"/>
        <family val="1"/>
      </rPr>
      <t>Information And Publicity</t>
    </r>
  </si>
  <si>
    <r>
      <rPr>
        <sz val="9"/>
        <color rgb="FF000000"/>
        <rFont val="Times New Roman"/>
        <family val="1"/>
      </rPr>
      <t xml:space="preserve"> 92.97</t>
    </r>
  </si>
  <si>
    <r>
      <rPr>
        <sz val="9"/>
        <color rgb="FF000000"/>
        <rFont val="Times New Roman"/>
        <family val="1"/>
      </rPr>
      <t xml:space="preserve"> 0.81</t>
    </r>
  </si>
  <si>
    <r>
      <rPr>
        <sz val="9"/>
        <color rgb="FF000000"/>
        <rFont val="Times New Roman"/>
        <family val="1"/>
      </rPr>
      <t xml:space="preserve"> 93.78</t>
    </r>
  </si>
  <si>
    <r>
      <rPr>
        <b/>
        <sz val="9"/>
        <color rgb="FF000000"/>
        <rFont val="Times New Roman"/>
        <family val="1"/>
      </rPr>
      <t>B.5</t>
    </r>
  </si>
  <si>
    <r>
      <rPr>
        <b/>
        <sz val="9"/>
        <color rgb="FF000000"/>
        <rFont val="Times New Roman"/>
        <family val="1"/>
      </rPr>
      <t>Welfare of Scheduled Castes,Scheduled Tribes and Other Backward Classes</t>
    </r>
  </si>
  <si>
    <r>
      <rPr>
        <sz val="9"/>
        <color rgb="FF000000"/>
        <rFont val="Times New Roman"/>
        <family val="1"/>
      </rPr>
      <t>Welfare Of Scheduled Castes, Scheduled Tribes, Other Backward Classes And Minorities</t>
    </r>
  </si>
  <si>
    <r>
      <rPr>
        <sz val="9"/>
        <color rgb="FF000000"/>
        <rFont val="Times New Roman"/>
        <family val="1"/>
      </rPr>
      <t xml:space="preserve"> 2,492.04</t>
    </r>
  </si>
  <si>
    <r>
      <rPr>
        <sz val="9"/>
        <color rgb="FF000000"/>
        <rFont val="Times New Roman"/>
        <family val="1"/>
      </rPr>
      <t xml:space="preserve"> 300.54</t>
    </r>
  </si>
  <si>
    <r>
      <rPr>
        <sz val="9"/>
        <color rgb="FF000000"/>
        <rFont val="Times New Roman"/>
        <family val="1"/>
      </rPr>
      <t xml:space="preserve"> 2,792.58</t>
    </r>
  </si>
  <si>
    <r>
      <rPr>
        <b/>
        <sz val="9"/>
        <color rgb="FF000000"/>
        <rFont val="Times New Roman"/>
        <family val="1"/>
      </rPr>
      <t>B.6</t>
    </r>
  </si>
  <si>
    <r>
      <rPr>
        <b/>
        <sz val="9"/>
        <color rgb="FF000000"/>
        <rFont val="Times New Roman"/>
        <family val="1"/>
      </rPr>
      <t>Labour and Labour Welfare</t>
    </r>
  </si>
  <si>
    <r>
      <rPr>
        <sz val="9"/>
        <color rgb="FF000000"/>
        <rFont val="Times New Roman"/>
        <family val="1"/>
      </rPr>
      <t>Labour, Employment And Skill Development</t>
    </r>
  </si>
  <si>
    <r>
      <rPr>
        <sz val="9"/>
        <color rgb="FF000000"/>
        <rFont val="Times New Roman"/>
        <family val="1"/>
      </rPr>
      <t xml:space="preserve"> 646.31</t>
    </r>
  </si>
  <si>
    <r>
      <rPr>
        <b/>
        <sz val="9"/>
        <color rgb="FF000000"/>
        <rFont val="Times New Roman"/>
        <family val="1"/>
      </rPr>
      <t>B.7</t>
    </r>
  </si>
  <si>
    <r>
      <rPr>
        <b/>
        <sz val="9"/>
        <color rgb="FF000000"/>
        <rFont val="Times New Roman"/>
        <family val="1"/>
      </rPr>
      <t>Social Welfare and Nutrition</t>
    </r>
  </si>
  <si>
    <r>
      <rPr>
        <sz val="9"/>
        <color rgb="FF000000"/>
        <rFont val="Times New Roman"/>
        <family val="1"/>
      </rPr>
      <t>Social Security And Welfare</t>
    </r>
  </si>
  <si>
    <r>
      <rPr>
        <sz val="9"/>
        <color rgb="FF000000"/>
        <rFont val="Times New Roman"/>
        <family val="1"/>
      </rPr>
      <t xml:space="preserve"> 33.48</t>
    </r>
  </si>
  <si>
    <r>
      <rPr>
        <sz val="9"/>
        <color rgb="FF000000"/>
        <rFont val="Times New Roman"/>
        <family val="1"/>
      </rPr>
      <t>Nutrition</t>
    </r>
  </si>
  <si>
    <r>
      <rPr>
        <sz val="9"/>
        <color rgb="FF000000"/>
        <rFont val="Times New Roman"/>
        <family val="1"/>
      </rPr>
      <t xml:space="preserve"> 0.65</t>
    </r>
  </si>
  <si>
    <t>3</t>
  </si>
  <si>
    <r>
      <rPr>
        <b/>
        <sz val="9"/>
        <color rgb="FF000000"/>
        <rFont val="Times New Roman"/>
        <family val="1"/>
      </rPr>
      <t xml:space="preserve">
B.
B.7</t>
    </r>
  </si>
  <si>
    <r>
      <rPr>
        <b/>
        <sz val="9"/>
        <color rgb="FF000000"/>
        <rFont val="Times New Roman"/>
        <family val="1"/>
      </rPr>
      <t xml:space="preserve">
Social Services - </t>
    </r>
    <r>
      <rPr>
        <b/>
        <i/>
        <sz val="9"/>
        <color rgb="FF000000"/>
        <rFont val="Times New Roman"/>
        <family val="1"/>
      </rPr>
      <t>(Concld.)</t>
    </r>
    <r>
      <rPr>
        <b/>
        <sz val="9"/>
        <color rgb="FF000000"/>
        <rFont val="Times New Roman"/>
        <family val="1"/>
      </rPr>
      <t xml:space="preserve">
Social Welfare and Nutrition - </t>
    </r>
    <r>
      <rPr>
        <b/>
        <i/>
        <sz val="9"/>
        <color rgb="FF000000"/>
        <rFont val="Times New Roman"/>
        <family val="1"/>
      </rPr>
      <t>(Concld.)</t>
    </r>
  </si>
  <si>
    <r>
      <rPr>
        <sz val="9"/>
        <color rgb="FF000000"/>
        <rFont val="Times New Roman"/>
        <family val="1"/>
      </rPr>
      <t>Relief On Account Of Natural Calamities</t>
    </r>
  </si>
  <si>
    <r>
      <rPr>
        <sz val="9"/>
        <color rgb="FF000000"/>
        <rFont val="Times New Roman"/>
        <family val="1"/>
      </rPr>
      <t xml:space="preserve"> 531.92</t>
    </r>
  </si>
  <si>
    <r>
      <rPr>
        <b/>
        <sz val="9"/>
        <color rgb="FF000000"/>
        <rFont val="Times New Roman"/>
        <family val="1"/>
      </rPr>
      <t>B.8</t>
    </r>
  </si>
  <si>
    <r>
      <rPr>
        <b/>
        <sz val="9"/>
        <color rgb="FF000000"/>
        <rFont val="Times New Roman"/>
        <family val="1"/>
      </rPr>
      <t>Others</t>
    </r>
  </si>
  <si>
    <r>
      <rPr>
        <sz val="9"/>
        <color rgb="FF000000"/>
        <rFont val="Times New Roman"/>
        <family val="1"/>
      </rPr>
      <t>Other Social Services</t>
    </r>
  </si>
  <si>
    <r>
      <rPr>
        <sz val="9"/>
        <color rgb="FF000000"/>
        <rFont val="Times New Roman"/>
        <family val="1"/>
      </rPr>
      <t xml:space="preserve"> 30.52</t>
    </r>
  </si>
  <si>
    <r>
      <rPr>
        <sz val="9"/>
        <color rgb="FF000000"/>
        <rFont val="Times New Roman"/>
        <family val="1"/>
      </rPr>
      <t xml:space="preserve"> 94.21</t>
    </r>
  </si>
  <si>
    <r>
      <rPr>
        <sz val="9"/>
        <color rgb="FF000000"/>
        <rFont val="Times New Roman"/>
        <family val="1"/>
      </rPr>
      <t xml:space="preserve"> 11.54</t>
    </r>
  </si>
  <si>
    <r>
      <rPr>
        <sz val="9"/>
        <color rgb="FF000000"/>
        <rFont val="Times New Roman"/>
        <family val="1"/>
      </rPr>
      <t xml:space="preserve"> 136.27</t>
    </r>
  </si>
  <si>
    <r>
      <rPr>
        <sz val="9"/>
        <color rgb="FF000000"/>
        <rFont val="Times New Roman"/>
        <family val="1"/>
      </rPr>
      <t>Secretariat-Social Services</t>
    </r>
  </si>
  <si>
    <r>
      <rPr>
        <sz val="9"/>
        <color rgb="FF000000"/>
        <rFont val="Times New Roman"/>
        <family val="1"/>
      </rPr>
      <t xml:space="preserve"> 55.10</t>
    </r>
  </si>
  <si>
    <r>
      <rPr>
        <b/>
        <sz val="9"/>
        <color rgb="FF000000"/>
        <rFont val="Times New Roman"/>
        <family val="1"/>
      </rPr>
      <t>Total Social Services (B.)</t>
    </r>
  </si>
  <si>
    <r>
      <rPr>
        <sz val="9"/>
        <color rgb="FF000000"/>
        <rFont val="Times New Roman"/>
        <family val="1"/>
      </rPr>
      <t xml:space="preserve"> 2,945.57</t>
    </r>
  </si>
  <si>
    <r>
      <rPr>
        <sz val="9"/>
        <color rgb="FF000000"/>
        <rFont val="Times New Roman"/>
        <family val="1"/>
      </rPr>
      <t xml:space="preserve"> 13.10</t>
    </r>
  </si>
  <si>
    <r>
      <rPr>
        <b/>
        <sz val="9"/>
        <color rgb="FF000000"/>
        <rFont val="Times New Roman"/>
        <family val="1"/>
      </rPr>
      <t>C.</t>
    </r>
  </si>
  <si>
    <r>
      <rPr>
        <b/>
        <sz val="9"/>
        <color rgb="FF000000"/>
        <rFont val="Times New Roman"/>
        <family val="1"/>
      </rPr>
      <t>Economic Services</t>
    </r>
  </si>
  <si>
    <r>
      <rPr>
        <b/>
        <sz val="9"/>
        <color rgb="FF000000"/>
        <rFont val="Times New Roman"/>
        <family val="1"/>
      </rPr>
      <t>C.1</t>
    </r>
  </si>
  <si>
    <r>
      <rPr>
        <b/>
        <sz val="9"/>
        <color rgb="FF000000"/>
        <rFont val="Times New Roman"/>
        <family val="1"/>
      </rPr>
      <t>Agriculture and Allied Activities</t>
    </r>
  </si>
  <si>
    <r>
      <rPr>
        <sz val="9"/>
        <color rgb="FF000000"/>
        <rFont val="Times New Roman"/>
        <family val="1"/>
      </rPr>
      <t>Crop Husbandry</t>
    </r>
  </si>
  <si>
    <r>
      <rPr>
        <sz val="9"/>
        <color rgb="FF000000"/>
        <rFont val="Times New Roman"/>
        <family val="1"/>
      </rPr>
      <t>Soil And Water Conservation</t>
    </r>
  </si>
  <si>
    <r>
      <rPr>
        <sz val="9"/>
        <color rgb="FF000000"/>
        <rFont val="Times New Roman"/>
        <family val="1"/>
      </rPr>
      <t xml:space="preserve"> 98.51</t>
    </r>
  </si>
  <si>
    <r>
      <rPr>
        <sz val="9"/>
        <color rgb="FF000000"/>
        <rFont val="Times New Roman"/>
        <family val="1"/>
      </rPr>
      <t xml:space="preserve"> 54.66</t>
    </r>
  </si>
  <si>
    <r>
      <rPr>
        <sz val="9"/>
        <color rgb="FF000000"/>
        <rFont val="Times New Roman"/>
        <family val="1"/>
      </rPr>
      <t xml:space="preserve"> 153.17</t>
    </r>
  </si>
  <si>
    <r>
      <rPr>
        <sz val="9"/>
        <color rgb="FF000000"/>
        <rFont val="Times New Roman"/>
        <family val="1"/>
      </rPr>
      <t>Animal Husbandry</t>
    </r>
  </si>
  <si>
    <r>
      <rPr>
        <sz val="9"/>
        <color rgb="FF000000"/>
        <rFont val="Times New Roman"/>
        <family val="1"/>
      </rPr>
      <t xml:space="preserve"> 819.67</t>
    </r>
  </si>
  <si>
    <r>
      <rPr>
        <sz val="9"/>
        <color rgb="FF000000"/>
        <rFont val="Times New Roman"/>
        <family val="1"/>
      </rPr>
      <t xml:space="preserve"> 13.71</t>
    </r>
  </si>
  <si>
    <r>
      <rPr>
        <sz val="9"/>
        <color rgb="FF000000"/>
        <rFont val="Times New Roman"/>
        <family val="1"/>
      </rPr>
      <t xml:space="preserve"> 833.38</t>
    </r>
  </si>
  <si>
    <r>
      <rPr>
        <sz val="9"/>
        <color rgb="FF000000"/>
        <rFont val="Times New Roman"/>
        <family val="1"/>
      </rPr>
      <t>Dairy Development</t>
    </r>
  </si>
  <si>
    <r>
      <rPr>
        <sz val="9"/>
        <color rgb="FF000000"/>
        <rFont val="Times New Roman"/>
        <family val="1"/>
      </rPr>
      <t xml:space="preserve"> 121.67</t>
    </r>
  </si>
  <si>
    <r>
      <rPr>
        <sz val="9"/>
        <color rgb="FF000000"/>
        <rFont val="Times New Roman"/>
        <family val="1"/>
      </rPr>
      <t xml:space="preserve"> 12.63</t>
    </r>
  </si>
  <si>
    <r>
      <rPr>
        <sz val="9"/>
        <color rgb="FF000000"/>
        <rFont val="Times New Roman"/>
        <family val="1"/>
      </rPr>
      <t xml:space="preserve"> 29.54</t>
    </r>
  </si>
  <si>
    <r>
      <rPr>
        <sz val="9"/>
        <color rgb="FF000000"/>
        <rFont val="Times New Roman"/>
        <family val="1"/>
      </rPr>
      <t xml:space="preserve"> 163.84</t>
    </r>
  </si>
  <si>
    <r>
      <rPr>
        <sz val="9"/>
        <color rgb="FF000000"/>
        <rFont val="Times New Roman"/>
        <family val="1"/>
      </rPr>
      <t>Fisheries</t>
    </r>
  </si>
  <si>
    <r>
      <rPr>
        <sz val="9"/>
        <color rgb="FF000000"/>
        <rFont val="Times New Roman"/>
        <family val="1"/>
      </rPr>
      <t xml:space="preserve"> 391.71</t>
    </r>
  </si>
  <si>
    <r>
      <rPr>
        <sz val="9"/>
        <color rgb="FF000000"/>
        <rFont val="Times New Roman"/>
        <family val="1"/>
      </rPr>
      <t xml:space="preserve"> 244.46</t>
    </r>
  </si>
  <si>
    <r>
      <rPr>
        <sz val="9"/>
        <color rgb="FF000000"/>
        <rFont val="Times New Roman"/>
        <family val="1"/>
      </rPr>
      <t xml:space="preserve"> 26.16</t>
    </r>
  </si>
  <si>
    <r>
      <rPr>
        <sz val="9"/>
        <color rgb="FF000000"/>
        <rFont val="Times New Roman"/>
        <family val="1"/>
      </rPr>
      <t xml:space="preserve"> 662.33</t>
    </r>
  </si>
  <si>
    <r>
      <rPr>
        <sz val="9"/>
        <color rgb="FF000000"/>
        <rFont val="Times New Roman"/>
        <family val="1"/>
      </rPr>
      <t>Forestry And Wildlife</t>
    </r>
  </si>
  <si>
    <r>
      <rPr>
        <sz val="9"/>
        <color rgb="FF000000"/>
        <rFont val="Times New Roman"/>
        <family val="1"/>
      </rPr>
      <t xml:space="preserve"> 641.75</t>
    </r>
  </si>
  <si>
    <r>
      <rPr>
        <sz val="9"/>
        <color rgb="FF000000"/>
        <rFont val="Times New Roman"/>
        <family val="1"/>
      </rPr>
      <t xml:space="preserve"> 67.58</t>
    </r>
  </si>
  <si>
    <r>
      <rPr>
        <sz val="9"/>
        <color rgb="FF000000"/>
        <rFont val="Times New Roman"/>
        <family val="1"/>
      </rPr>
      <t xml:space="preserve"> 709.33</t>
    </r>
  </si>
  <si>
    <r>
      <rPr>
        <sz val="9"/>
        <color rgb="FF000000"/>
        <rFont val="Times New Roman"/>
        <family val="1"/>
      </rPr>
      <t>Plantations</t>
    </r>
  </si>
  <si>
    <r>
      <rPr>
        <sz val="9"/>
        <color rgb="FF000000"/>
        <rFont val="Times New Roman"/>
        <family val="1"/>
      </rPr>
      <t xml:space="preserve"> 0.95</t>
    </r>
  </si>
  <si>
    <r>
      <rPr>
        <sz val="9"/>
        <color rgb="FF000000"/>
        <rFont val="Times New Roman"/>
        <family val="1"/>
      </rPr>
      <t>Food, Storage And Warehousing</t>
    </r>
  </si>
  <si>
    <r>
      <rPr>
        <sz val="9"/>
        <color rgb="FF000000"/>
        <rFont val="Times New Roman"/>
        <family val="1"/>
      </rPr>
      <t xml:space="preserve"> 1,796.51</t>
    </r>
  </si>
  <si>
    <r>
      <rPr>
        <sz val="9"/>
        <color rgb="FF000000"/>
        <rFont val="Times New Roman"/>
        <family val="1"/>
      </rPr>
      <t>Agricultural Research And Education</t>
    </r>
  </si>
  <si>
    <r>
      <rPr>
        <sz val="9"/>
        <color rgb="FF000000"/>
        <rFont val="Times New Roman"/>
        <family val="1"/>
      </rPr>
      <t xml:space="preserve"> 436.84</t>
    </r>
  </si>
  <si>
    <r>
      <rPr>
        <sz val="9"/>
        <color rgb="FF000000"/>
        <rFont val="Times New Roman"/>
        <family val="1"/>
      </rPr>
      <t>Co-Operation</t>
    </r>
  </si>
  <si>
    <r>
      <rPr>
        <sz val="9"/>
        <color rgb="FF000000"/>
        <rFont val="Times New Roman"/>
        <family val="1"/>
      </rPr>
      <t xml:space="preserve"> 335.86</t>
    </r>
  </si>
  <si>
    <r>
      <rPr>
        <sz val="9"/>
        <color rgb="FF000000"/>
        <rFont val="Times New Roman"/>
        <family val="1"/>
      </rPr>
      <t xml:space="preserve"> 7.35</t>
    </r>
  </si>
  <si>
    <r>
      <rPr>
        <sz val="9"/>
        <color rgb="FF000000"/>
        <rFont val="Times New Roman"/>
        <family val="1"/>
      </rPr>
      <t xml:space="preserve"> 2.84</t>
    </r>
  </si>
  <si>
    <r>
      <rPr>
        <sz val="9"/>
        <color rgb="FF000000"/>
        <rFont val="Times New Roman"/>
        <family val="1"/>
      </rPr>
      <t xml:space="preserve"> 346.05</t>
    </r>
  </si>
  <si>
    <r>
      <rPr>
        <sz val="9"/>
        <color rgb="FF000000"/>
        <rFont val="Times New Roman"/>
        <family val="1"/>
      </rPr>
      <t>Other Agricultural Programmes</t>
    </r>
  </si>
  <si>
    <r>
      <rPr>
        <sz val="9"/>
        <color rgb="FF000000"/>
        <rFont val="Times New Roman"/>
        <family val="1"/>
      </rPr>
      <t xml:space="preserve"> 215.15</t>
    </r>
  </si>
  <si>
    <r>
      <rPr>
        <sz val="9"/>
        <color rgb="FF000000"/>
        <rFont val="Times New Roman"/>
        <family val="1"/>
      </rPr>
      <t xml:space="preserve"> 34.02</t>
    </r>
  </si>
  <si>
    <r>
      <rPr>
        <sz val="9"/>
        <color rgb="FF000000"/>
        <rFont val="Times New Roman"/>
        <family val="1"/>
      </rPr>
      <t xml:space="preserve"> 249.17</t>
    </r>
  </si>
  <si>
    <r>
      <rPr>
        <b/>
        <sz val="9"/>
        <color rgb="FF000000"/>
        <rFont val="Times New Roman"/>
        <family val="1"/>
      </rPr>
      <t>C.2</t>
    </r>
  </si>
  <si>
    <r>
      <rPr>
        <b/>
        <sz val="9"/>
        <color rgb="FF000000"/>
        <rFont val="Times New Roman"/>
        <family val="1"/>
      </rPr>
      <t>Rural Development</t>
    </r>
  </si>
  <si>
    <r>
      <rPr>
        <sz val="9"/>
        <color rgb="FF000000"/>
        <rFont val="Times New Roman"/>
        <family val="1"/>
      </rPr>
      <t>Special Programmes For Rural Development</t>
    </r>
  </si>
  <si>
    <r>
      <rPr>
        <sz val="9"/>
        <color rgb="FF000000"/>
        <rFont val="Times New Roman"/>
        <family val="1"/>
      </rPr>
      <t>Rural Employment</t>
    </r>
  </si>
  <si>
    <r>
      <rPr>
        <sz val="9"/>
        <color rgb="FF000000"/>
        <rFont val="Times New Roman"/>
        <family val="1"/>
      </rPr>
      <t xml:space="preserve"> 247.13</t>
    </r>
  </si>
  <si>
    <r>
      <rPr>
        <sz val="9"/>
        <color rgb="FF000000"/>
        <rFont val="Times New Roman"/>
        <family val="1"/>
      </rPr>
      <t>Other Rural Development Programmes</t>
    </r>
  </si>
  <si>
    <r>
      <rPr>
        <sz val="9"/>
        <color rgb="FF000000"/>
        <rFont val="Times New Roman"/>
        <family val="1"/>
      </rPr>
      <t xml:space="preserve"> 1,190.17</t>
    </r>
  </si>
  <si>
    <r>
      <rPr>
        <b/>
        <sz val="9"/>
        <color rgb="FF000000"/>
        <rFont val="Times New Roman"/>
        <family val="1"/>
      </rPr>
      <t>C.3</t>
    </r>
  </si>
  <si>
    <r>
      <rPr>
        <b/>
        <sz val="9"/>
        <color rgb="FF000000"/>
        <rFont val="Times New Roman"/>
        <family val="1"/>
      </rPr>
      <t>Special Areas Programmes</t>
    </r>
  </si>
  <si>
    <r>
      <rPr>
        <sz val="9"/>
        <color rgb="FF000000"/>
        <rFont val="Times New Roman"/>
        <family val="1"/>
      </rPr>
      <t>Hill Areas</t>
    </r>
  </si>
  <si>
    <r>
      <rPr>
        <sz val="9"/>
        <color rgb="FF000000"/>
        <rFont val="Times New Roman"/>
        <family val="1"/>
      </rPr>
      <t xml:space="preserve"> 71.41</t>
    </r>
  </si>
  <si>
    <r>
      <rPr>
        <sz val="9"/>
        <color rgb="FF000000"/>
        <rFont val="Times New Roman"/>
        <family val="1"/>
      </rPr>
      <t xml:space="preserve"> 0.40</t>
    </r>
  </si>
  <si>
    <r>
      <rPr>
        <sz val="9"/>
        <color rgb="FF000000"/>
        <rFont val="Times New Roman"/>
        <family val="1"/>
      </rPr>
      <t xml:space="preserve"> 71.81</t>
    </r>
  </si>
  <si>
    <r>
      <rPr>
        <b/>
        <sz val="9"/>
        <color rgb="FF000000"/>
        <rFont val="Times New Roman"/>
        <family val="1"/>
      </rPr>
      <t>C.4</t>
    </r>
  </si>
  <si>
    <r>
      <rPr>
        <b/>
        <sz val="9"/>
        <color rgb="FF000000"/>
        <rFont val="Times New Roman"/>
        <family val="1"/>
      </rPr>
      <t>Irrigation and Flood Control</t>
    </r>
  </si>
  <si>
    <r>
      <rPr>
        <sz val="9"/>
        <color rgb="FF000000"/>
        <rFont val="Times New Roman"/>
        <family val="1"/>
      </rPr>
      <t>Major Irrigation</t>
    </r>
  </si>
  <si>
    <r>
      <rPr>
        <sz val="9"/>
        <color rgb="FF000000"/>
        <rFont val="Times New Roman"/>
        <family val="1"/>
      </rPr>
      <t xml:space="preserve"> 146.31</t>
    </r>
  </si>
  <si>
    <r>
      <rPr>
        <sz val="9"/>
        <color rgb="FF000000"/>
        <rFont val="Times New Roman"/>
        <family val="1"/>
      </rPr>
      <t xml:space="preserve"> 96.81</t>
    </r>
  </si>
  <si>
    <r>
      <rPr>
        <sz val="9"/>
        <color rgb="FF000000"/>
        <rFont val="Times New Roman"/>
        <family val="1"/>
      </rPr>
      <t xml:space="preserve"> 243.12</t>
    </r>
  </si>
  <si>
    <r>
      <rPr>
        <sz val="9"/>
        <color rgb="FF000000"/>
        <rFont val="Times New Roman"/>
        <family val="1"/>
      </rPr>
      <t>Medium Irrigation</t>
    </r>
  </si>
  <si>
    <r>
      <rPr>
        <sz val="9"/>
        <color rgb="FF000000"/>
        <rFont val="Times New Roman"/>
        <family val="1"/>
      </rPr>
      <t xml:space="preserve"> 151.92</t>
    </r>
  </si>
  <si>
    <r>
      <rPr>
        <sz val="9"/>
        <color rgb="FF000000"/>
        <rFont val="Times New Roman"/>
        <family val="1"/>
      </rPr>
      <t xml:space="preserve"> 46.14</t>
    </r>
  </si>
  <si>
    <r>
      <rPr>
        <sz val="9"/>
        <color rgb="FF000000"/>
        <rFont val="Times New Roman"/>
        <family val="1"/>
      </rPr>
      <t xml:space="preserve"> 198.06</t>
    </r>
  </si>
  <si>
    <t>4</t>
  </si>
  <si>
    <r>
      <rPr>
        <b/>
        <sz val="9"/>
        <color rgb="FF000000"/>
        <rFont val="Times New Roman"/>
        <family val="1"/>
      </rPr>
      <t xml:space="preserve">
C.
C.4</t>
    </r>
  </si>
  <si>
    <r>
      <rPr>
        <b/>
        <sz val="9"/>
        <color rgb="FF000000"/>
        <rFont val="Times New Roman"/>
        <family val="1"/>
      </rPr>
      <t xml:space="preserve">
Economic Services - </t>
    </r>
    <r>
      <rPr>
        <b/>
        <i/>
        <sz val="9"/>
        <color rgb="FF000000"/>
        <rFont val="Times New Roman"/>
        <family val="1"/>
      </rPr>
      <t>(Contd.)</t>
    </r>
    <r>
      <rPr>
        <b/>
        <sz val="9"/>
        <color rgb="FF000000"/>
        <rFont val="Times New Roman"/>
        <family val="1"/>
      </rPr>
      <t xml:space="preserve">
Irrigation and Flood Control - </t>
    </r>
    <r>
      <rPr>
        <b/>
        <i/>
        <sz val="9"/>
        <color rgb="FF000000"/>
        <rFont val="Times New Roman"/>
        <family val="1"/>
      </rPr>
      <t>(Concld.)</t>
    </r>
  </si>
  <si>
    <r>
      <rPr>
        <sz val="9"/>
        <color rgb="FF000000"/>
        <rFont val="Times New Roman"/>
        <family val="1"/>
      </rPr>
      <t>Minor Irrigation</t>
    </r>
  </si>
  <si>
    <r>
      <rPr>
        <sz val="9"/>
        <color rgb="FF000000"/>
        <rFont val="Times New Roman"/>
        <family val="1"/>
      </rPr>
      <t xml:space="preserve"> 232.66</t>
    </r>
  </si>
  <si>
    <r>
      <rPr>
        <sz val="9"/>
        <color rgb="FF000000"/>
        <rFont val="Times New Roman"/>
        <family val="1"/>
      </rPr>
      <t xml:space="preserve"> 118.76</t>
    </r>
  </si>
  <si>
    <r>
      <rPr>
        <sz val="9"/>
        <color rgb="FF000000"/>
        <rFont val="Times New Roman"/>
        <family val="1"/>
      </rPr>
      <t xml:space="preserve"> 351.42</t>
    </r>
  </si>
  <si>
    <r>
      <rPr>
        <sz val="9"/>
        <color rgb="FF000000"/>
        <rFont val="Times New Roman"/>
        <family val="1"/>
      </rPr>
      <t>Command Area Development</t>
    </r>
  </si>
  <si>
    <r>
      <rPr>
        <sz val="9"/>
        <color rgb="FF000000"/>
        <rFont val="Times New Roman"/>
        <family val="1"/>
      </rPr>
      <t>Flood Control And Drainage</t>
    </r>
  </si>
  <si>
    <r>
      <rPr>
        <sz val="9"/>
        <color rgb="FF000000"/>
        <rFont val="Times New Roman"/>
        <family val="1"/>
      </rPr>
      <t xml:space="preserve"> 65.21</t>
    </r>
  </si>
  <si>
    <r>
      <rPr>
        <sz val="9"/>
        <color rgb="FF000000"/>
        <rFont val="Times New Roman"/>
        <family val="1"/>
      </rPr>
      <t xml:space="preserve"> 79.33</t>
    </r>
  </si>
  <si>
    <r>
      <rPr>
        <sz val="9"/>
        <color rgb="FF000000"/>
        <rFont val="Times New Roman"/>
        <family val="1"/>
      </rPr>
      <t xml:space="preserve"> 144.54</t>
    </r>
  </si>
  <si>
    <r>
      <rPr>
        <b/>
        <sz val="9"/>
        <color rgb="FF000000"/>
        <rFont val="Times New Roman"/>
        <family val="1"/>
      </rPr>
      <t>C.5</t>
    </r>
  </si>
  <si>
    <r>
      <rPr>
        <b/>
        <sz val="9"/>
        <color rgb="FF000000"/>
        <rFont val="Times New Roman"/>
        <family val="1"/>
      </rPr>
      <t>Energy</t>
    </r>
  </si>
  <si>
    <r>
      <rPr>
        <sz val="9"/>
        <color rgb="FF000000"/>
        <rFont val="Times New Roman"/>
        <family val="1"/>
      </rPr>
      <t>Power</t>
    </r>
  </si>
  <si>
    <r>
      <rPr>
        <sz val="9"/>
        <color rgb="FF000000"/>
        <rFont val="Times New Roman"/>
        <family val="1"/>
      </rPr>
      <t xml:space="preserve"> 819.12</t>
    </r>
  </si>
  <si>
    <r>
      <rPr>
        <sz val="9"/>
        <color rgb="FF000000"/>
        <rFont val="Times New Roman"/>
        <family val="1"/>
      </rPr>
      <t xml:space="preserve"> 0.60</t>
    </r>
  </si>
  <si>
    <r>
      <rPr>
        <sz val="9"/>
        <color rgb="FF000000"/>
        <rFont val="Times New Roman"/>
        <family val="1"/>
      </rPr>
      <t>New And Renewable Energy</t>
    </r>
  </si>
  <si>
    <r>
      <rPr>
        <sz val="9"/>
        <color rgb="FF000000"/>
        <rFont val="Times New Roman"/>
        <family val="1"/>
      </rPr>
      <t xml:space="preserve"> 19.47</t>
    </r>
  </si>
  <si>
    <r>
      <rPr>
        <sz val="9"/>
        <color rgb="FF000000"/>
        <rFont val="Times New Roman"/>
        <family val="1"/>
      </rPr>
      <t xml:space="preserve"> 1.62</t>
    </r>
  </si>
  <si>
    <r>
      <rPr>
        <sz val="9"/>
        <color rgb="FF000000"/>
        <rFont val="Times New Roman"/>
        <family val="1"/>
      </rPr>
      <t xml:space="preserve"> 15.74</t>
    </r>
  </si>
  <si>
    <r>
      <rPr>
        <sz val="9"/>
        <color rgb="FF000000"/>
        <rFont val="Times New Roman"/>
        <family val="1"/>
      </rPr>
      <t xml:space="preserve"> 36.83</t>
    </r>
  </si>
  <si>
    <r>
      <rPr>
        <b/>
        <sz val="9"/>
        <color rgb="FF000000"/>
        <rFont val="Times New Roman"/>
        <family val="1"/>
      </rPr>
      <t>C.6</t>
    </r>
  </si>
  <si>
    <r>
      <rPr>
        <b/>
        <sz val="9"/>
        <color rgb="FF000000"/>
        <rFont val="Times New Roman"/>
        <family val="1"/>
      </rPr>
      <t>Industry and Minerals</t>
    </r>
  </si>
  <si>
    <r>
      <rPr>
        <sz val="9"/>
        <color rgb="FF000000"/>
        <rFont val="Times New Roman"/>
        <family val="1"/>
      </rPr>
      <t>Village And Small Industries</t>
    </r>
  </si>
  <si>
    <r>
      <rPr>
        <sz val="9"/>
        <color rgb="FF000000"/>
        <rFont val="Times New Roman"/>
        <family val="1"/>
      </rPr>
      <t xml:space="preserve"> 87.43</t>
    </r>
  </si>
  <si>
    <r>
      <rPr>
        <sz val="9"/>
        <color rgb="FF000000"/>
        <rFont val="Times New Roman"/>
        <family val="1"/>
      </rPr>
      <t xml:space="preserve"> 28.88</t>
    </r>
  </si>
  <si>
    <r>
      <rPr>
        <sz val="9"/>
        <color rgb="FF000000"/>
        <rFont val="Times New Roman"/>
        <family val="1"/>
      </rPr>
      <t>Industries</t>
    </r>
  </si>
  <si>
    <r>
      <rPr>
        <sz val="9"/>
        <color rgb="FF000000"/>
        <rFont val="Times New Roman"/>
        <family val="1"/>
      </rPr>
      <t xml:space="preserve"> 51.67</t>
    </r>
  </si>
  <si>
    <r>
      <rPr>
        <sz val="9"/>
        <color rgb="FF000000"/>
        <rFont val="Times New Roman"/>
        <family val="1"/>
      </rPr>
      <t>Non-Ferrous Mining And Metallurgical Industries</t>
    </r>
  </si>
  <si>
    <r>
      <rPr>
        <sz val="9"/>
        <color rgb="FF000000"/>
        <rFont val="Times New Roman"/>
        <family val="1"/>
      </rPr>
      <t xml:space="preserve"> 19.40</t>
    </r>
  </si>
  <si>
    <r>
      <rPr>
        <sz val="9"/>
        <color rgb="FF000000"/>
        <rFont val="Times New Roman"/>
        <family val="1"/>
      </rPr>
      <t xml:space="preserve"> 0.07</t>
    </r>
  </si>
  <si>
    <r>
      <rPr>
        <sz val="9"/>
        <color rgb="FF000000"/>
        <rFont val="Times New Roman"/>
        <family val="1"/>
      </rPr>
      <t xml:space="preserve"> 18.93</t>
    </r>
  </si>
  <si>
    <r>
      <rPr>
        <sz val="9"/>
        <color rgb="FF000000"/>
        <rFont val="Times New Roman"/>
        <family val="1"/>
      </rPr>
      <t xml:space="preserve"> 38.40</t>
    </r>
  </si>
  <si>
    <r>
      <rPr>
        <sz val="9"/>
        <color rgb="FF000000"/>
        <rFont val="Times New Roman"/>
        <family val="1"/>
      </rPr>
      <t>Other Outlays On Industries And Minerals</t>
    </r>
  </si>
  <si>
    <r>
      <rPr>
        <sz val="9"/>
        <color rgb="FF000000"/>
        <rFont val="Times New Roman"/>
        <family val="1"/>
      </rPr>
      <t xml:space="preserve"> 28.47</t>
    </r>
  </si>
  <si>
    <r>
      <rPr>
        <sz val="9"/>
        <color rgb="FF000000"/>
        <rFont val="Times New Roman"/>
        <family val="1"/>
      </rPr>
      <t xml:space="preserve"> 335.05</t>
    </r>
  </si>
  <si>
    <r>
      <rPr>
        <sz val="9"/>
        <color rgb="FF000000"/>
        <rFont val="Times New Roman"/>
        <family val="1"/>
      </rPr>
      <t xml:space="preserve"> 71.30</t>
    </r>
  </si>
  <si>
    <r>
      <rPr>
        <sz val="9"/>
        <color rgb="FF000000"/>
        <rFont val="Times New Roman"/>
        <family val="1"/>
      </rPr>
      <t xml:space="preserve"> 434.82</t>
    </r>
  </si>
  <si>
    <r>
      <rPr>
        <sz val="9"/>
        <color rgb="FF000000"/>
        <rFont val="Times New Roman"/>
        <family val="1"/>
      </rPr>
      <t>Capital Outlay On Cement And Non_Metallic Mineral Industries</t>
    </r>
  </si>
  <si>
    <r>
      <rPr>
        <sz val="9"/>
        <color rgb="FF000000"/>
        <rFont val="Times New Roman"/>
        <family val="1"/>
      </rPr>
      <t xml:space="preserve"> 2.00</t>
    </r>
  </si>
  <si>
    <r>
      <rPr>
        <sz val="9"/>
        <color rgb="FF000000"/>
        <rFont val="Times New Roman"/>
        <family val="1"/>
      </rPr>
      <t>Capital Outlay On Chemicals And Pharmaceutical Industries</t>
    </r>
  </si>
  <si>
    <r>
      <rPr>
        <sz val="9"/>
        <color rgb="FF000000"/>
        <rFont val="Times New Roman"/>
        <family val="1"/>
      </rPr>
      <t xml:space="preserve"> 3.50</t>
    </r>
  </si>
  <si>
    <r>
      <rPr>
        <sz val="9"/>
        <color rgb="FF000000"/>
        <rFont val="Times New Roman"/>
        <family val="1"/>
      </rPr>
      <t>Capital Outlay On Engineering Industries</t>
    </r>
  </si>
  <si>
    <r>
      <rPr>
        <sz val="9"/>
        <color rgb="FF000000"/>
        <rFont val="Times New Roman"/>
        <family val="1"/>
      </rPr>
      <t xml:space="preserve"> 25.74</t>
    </r>
  </si>
  <si>
    <r>
      <rPr>
        <sz val="9"/>
        <color rgb="FF000000"/>
        <rFont val="Times New Roman"/>
        <family val="1"/>
      </rPr>
      <t xml:space="preserve"> 27.74</t>
    </r>
  </si>
  <si>
    <r>
      <rPr>
        <sz val="9"/>
        <color rgb="FF000000"/>
        <rFont val="Times New Roman"/>
        <family val="1"/>
      </rPr>
      <t>Capital Outlay On Telecommunication And Electronic Industries</t>
    </r>
  </si>
  <si>
    <r>
      <rPr>
        <sz val="9"/>
        <color rgb="FF000000"/>
        <rFont val="Times New Roman"/>
        <family val="1"/>
      </rPr>
      <t xml:space="preserve"> 108.64</t>
    </r>
  </si>
  <si>
    <r>
      <rPr>
        <sz val="9"/>
        <color rgb="FF000000"/>
        <rFont val="Times New Roman"/>
        <family val="1"/>
      </rPr>
      <t xml:space="preserve"> 19.64</t>
    </r>
  </si>
  <si>
    <r>
      <rPr>
        <sz val="9"/>
        <color rgb="FF000000"/>
        <rFont val="Times New Roman"/>
        <family val="1"/>
      </rPr>
      <t xml:space="preserve"> 128.28</t>
    </r>
  </si>
  <si>
    <r>
      <rPr>
        <sz val="9"/>
        <color rgb="FF000000"/>
        <rFont val="Times New Roman"/>
        <family val="1"/>
      </rPr>
      <t>Capital Outlay On Consumer Industries</t>
    </r>
  </si>
  <si>
    <r>
      <rPr>
        <sz val="9"/>
        <color rgb="FF000000"/>
        <rFont val="Times New Roman"/>
        <family val="1"/>
      </rPr>
      <t xml:space="preserve"> 14.70</t>
    </r>
  </si>
  <si>
    <r>
      <rPr>
        <sz val="9"/>
        <color rgb="FF000000"/>
        <rFont val="Times New Roman"/>
        <family val="1"/>
      </rPr>
      <t xml:space="preserve"> 115.20</t>
    </r>
  </si>
  <si>
    <r>
      <rPr>
        <sz val="9"/>
        <color rgb="FF000000"/>
        <rFont val="Times New Roman"/>
        <family val="1"/>
      </rPr>
      <t xml:space="preserve"> 129.90</t>
    </r>
  </si>
  <si>
    <r>
      <rPr>
        <b/>
        <sz val="9"/>
        <color rgb="FF000000"/>
        <rFont val="Times New Roman"/>
        <family val="1"/>
      </rPr>
      <t>C.7</t>
    </r>
  </si>
  <si>
    <r>
      <rPr>
        <b/>
        <sz val="9"/>
        <color rgb="FF000000"/>
        <rFont val="Times New Roman"/>
        <family val="1"/>
      </rPr>
      <t>Transport</t>
    </r>
  </si>
  <si>
    <r>
      <rPr>
        <sz val="9"/>
        <color rgb="FF000000"/>
        <rFont val="Times New Roman"/>
        <family val="1"/>
      </rPr>
      <t>Ports And Light Houses</t>
    </r>
  </si>
  <si>
    <r>
      <rPr>
        <sz val="9"/>
        <color rgb="FF000000"/>
        <rFont val="Times New Roman"/>
        <family val="1"/>
      </rPr>
      <t xml:space="preserve"> 63.13</t>
    </r>
  </si>
  <si>
    <r>
      <rPr>
        <sz val="9"/>
        <color rgb="FF000000"/>
        <rFont val="Times New Roman"/>
        <family val="1"/>
      </rPr>
      <t xml:space="preserve"> 268.19</t>
    </r>
  </si>
  <si>
    <r>
      <rPr>
        <sz val="9"/>
        <color rgb="FF000000"/>
        <rFont val="Times New Roman"/>
        <family val="1"/>
      </rPr>
      <t xml:space="preserve"> 331.32</t>
    </r>
  </si>
  <si>
    <r>
      <rPr>
        <sz val="9"/>
        <color rgb="FF000000"/>
        <rFont val="Times New Roman"/>
        <family val="1"/>
      </rPr>
      <t>Civil Aviation</t>
    </r>
  </si>
  <si>
    <r>
      <rPr>
        <sz val="9"/>
        <color rgb="FF000000"/>
        <rFont val="Times New Roman"/>
        <family val="1"/>
      </rPr>
      <t xml:space="preserve"> 59.57</t>
    </r>
  </si>
  <si>
    <r>
      <rPr>
        <sz val="9"/>
        <color rgb="FF000000"/>
        <rFont val="Times New Roman"/>
        <family val="1"/>
      </rPr>
      <t xml:space="preserve"> 59.02</t>
    </r>
  </si>
  <si>
    <r>
      <rPr>
        <sz val="9"/>
        <color rgb="FF000000"/>
        <rFont val="Times New Roman"/>
        <family val="1"/>
      </rPr>
      <t xml:space="preserve"> 118.59</t>
    </r>
  </si>
  <si>
    <r>
      <rPr>
        <sz val="9"/>
        <color rgb="FF000000"/>
        <rFont val="Times New Roman"/>
        <family val="1"/>
      </rPr>
      <t>Roads And Bridges</t>
    </r>
  </si>
  <si>
    <r>
      <rPr>
        <sz val="9"/>
        <color rgb="FF000000"/>
        <rFont val="Times New Roman"/>
        <family val="1"/>
      </rPr>
      <t xml:space="preserve"> 989.23</t>
    </r>
  </si>
  <si>
    <r>
      <rPr>
        <sz val="9"/>
        <color rgb="FF000000"/>
        <rFont val="Times New Roman"/>
        <family val="1"/>
      </rPr>
      <t xml:space="preserve"> 2,123.78</t>
    </r>
  </si>
  <si>
    <r>
      <rPr>
        <sz val="9"/>
        <color rgb="FF000000"/>
        <rFont val="Times New Roman"/>
        <family val="1"/>
      </rPr>
      <t xml:space="preserve"> 3,113.01</t>
    </r>
  </si>
  <si>
    <r>
      <rPr>
        <sz val="9"/>
        <color rgb="FF000000"/>
        <rFont val="Times New Roman"/>
        <family val="1"/>
      </rPr>
      <t>Road Transport</t>
    </r>
  </si>
  <si>
    <r>
      <rPr>
        <sz val="9"/>
        <color rgb="FF000000"/>
        <rFont val="Times New Roman"/>
        <family val="1"/>
      </rPr>
      <t xml:space="preserve"> 6.78</t>
    </r>
  </si>
  <si>
    <r>
      <rPr>
        <sz val="9"/>
        <color rgb="FF000000"/>
        <rFont val="Times New Roman"/>
        <family val="1"/>
      </rPr>
      <t xml:space="preserve"> 70.16</t>
    </r>
  </si>
  <si>
    <r>
      <rPr>
        <sz val="9"/>
        <color rgb="FF000000"/>
        <rFont val="Times New Roman"/>
        <family val="1"/>
      </rPr>
      <t xml:space="preserve"> 2,065.57</t>
    </r>
  </si>
  <si>
    <r>
      <rPr>
        <sz val="9"/>
        <color rgb="FF000000"/>
        <rFont val="Times New Roman"/>
        <family val="1"/>
      </rPr>
      <t xml:space="preserve"> 2,142.51</t>
    </r>
  </si>
  <si>
    <r>
      <rPr>
        <sz val="9"/>
        <color rgb="FF000000"/>
        <rFont val="Times New Roman"/>
        <family val="1"/>
      </rPr>
      <t>Inland Water Transport</t>
    </r>
  </si>
  <si>
    <r>
      <rPr>
        <sz val="9"/>
        <color rgb="FF000000"/>
        <rFont val="Times New Roman"/>
        <family val="1"/>
      </rPr>
      <t xml:space="preserve"> 76.07</t>
    </r>
  </si>
  <si>
    <r>
      <rPr>
        <sz val="9"/>
        <color rgb="FF000000"/>
        <rFont val="Times New Roman"/>
        <family val="1"/>
      </rPr>
      <t xml:space="preserve"> 22.07</t>
    </r>
  </si>
  <si>
    <r>
      <rPr>
        <sz val="9"/>
        <color rgb="FF000000"/>
        <rFont val="Times New Roman"/>
        <family val="1"/>
      </rPr>
      <t xml:space="preserve"> 93.08</t>
    </r>
  </si>
  <si>
    <r>
      <rPr>
        <sz val="9"/>
        <color rgb="FF000000"/>
        <rFont val="Times New Roman"/>
        <family val="1"/>
      </rPr>
      <t xml:space="preserve"> 191.22</t>
    </r>
  </si>
  <si>
    <r>
      <rPr>
        <sz val="9"/>
        <color rgb="FF000000"/>
        <rFont val="Times New Roman"/>
        <family val="1"/>
      </rPr>
      <t>Other Transport Services</t>
    </r>
  </si>
  <si>
    <r>
      <rPr>
        <sz val="9"/>
        <color rgb="FF000000"/>
        <rFont val="Times New Roman"/>
        <family val="1"/>
      </rPr>
      <t xml:space="preserve"> 3.12</t>
    </r>
  </si>
  <si>
    <r>
      <rPr>
        <sz val="9"/>
        <color rgb="FF000000"/>
        <rFont val="Times New Roman"/>
        <family val="1"/>
      </rPr>
      <t xml:space="preserve"> 510.73</t>
    </r>
  </si>
  <si>
    <r>
      <rPr>
        <sz val="9"/>
        <color rgb="FF000000"/>
        <rFont val="Times New Roman"/>
        <family val="1"/>
      </rPr>
      <t xml:space="preserve"> 513.85</t>
    </r>
  </si>
  <si>
    <r>
      <rPr>
        <b/>
        <sz val="9"/>
        <color rgb="FF000000"/>
        <rFont val="Times New Roman"/>
        <family val="1"/>
      </rPr>
      <t>C.8</t>
    </r>
  </si>
  <si>
    <r>
      <rPr>
        <b/>
        <sz val="9"/>
        <color rgb="FF000000"/>
        <rFont val="Times New Roman"/>
        <family val="1"/>
      </rPr>
      <t>Science, Technology and Environment</t>
    </r>
  </si>
  <si>
    <r>
      <rPr>
        <sz val="9"/>
        <color rgb="FF000000"/>
        <rFont val="Times New Roman"/>
        <family val="1"/>
      </rPr>
      <t>Other Scientific Research</t>
    </r>
  </si>
  <si>
    <r>
      <rPr>
        <sz val="9"/>
        <color rgb="FF000000"/>
        <rFont val="Times New Roman"/>
        <family val="1"/>
      </rPr>
      <t xml:space="preserve"> 100.47</t>
    </r>
  </si>
  <si>
    <r>
      <rPr>
        <sz val="9"/>
        <color rgb="FF000000"/>
        <rFont val="Times New Roman"/>
        <family val="1"/>
      </rPr>
      <t>Ecology And Environment</t>
    </r>
  </si>
  <si>
    <r>
      <rPr>
        <sz val="9"/>
        <color rgb="FF000000"/>
        <rFont val="Times New Roman"/>
        <family val="1"/>
      </rPr>
      <t xml:space="preserve"> 15.64</t>
    </r>
  </si>
  <si>
    <r>
      <rPr>
        <b/>
        <sz val="9"/>
        <color rgb="FF000000"/>
        <rFont val="Times New Roman"/>
        <family val="1"/>
      </rPr>
      <t>C.9</t>
    </r>
  </si>
  <si>
    <r>
      <rPr>
        <b/>
        <sz val="9"/>
        <color rgb="FF000000"/>
        <rFont val="Times New Roman"/>
        <family val="1"/>
      </rPr>
      <t>General Economic Services</t>
    </r>
  </si>
  <si>
    <t>5</t>
  </si>
  <si>
    <r>
      <rPr>
        <b/>
        <sz val="9"/>
        <color rgb="FF000000"/>
        <rFont val="Times New Roman"/>
        <family val="1"/>
      </rPr>
      <t xml:space="preserve">
C.
C.9</t>
    </r>
  </si>
  <si>
    <r>
      <rPr>
        <b/>
        <sz val="9"/>
        <color rgb="FF000000"/>
        <rFont val="Times New Roman"/>
        <family val="1"/>
      </rPr>
      <t xml:space="preserve">
Economic Services - </t>
    </r>
    <r>
      <rPr>
        <b/>
        <i/>
        <sz val="9"/>
        <color rgb="FF000000"/>
        <rFont val="Times New Roman"/>
        <family val="1"/>
      </rPr>
      <t>(Concld.)</t>
    </r>
    <r>
      <rPr>
        <b/>
        <sz val="9"/>
        <color rgb="FF000000"/>
        <rFont val="Times New Roman"/>
        <family val="1"/>
      </rPr>
      <t xml:space="preserve">
General Economic Services - </t>
    </r>
    <r>
      <rPr>
        <b/>
        <i/>
        <sz val="9"/>
        <color rgb="FF000000"/>
        <rFont val="Times New Roman"/>
        <family val="1"/>
      </rPr>
      <t>(Concld.)</t>
    </r>
  </si>
  <si>
    <r>
      <rPr>
        <sz val="9"/>
        <color rgb="FF000000"/>
        <rFont val="Times New Roman"/>
        <family val="1"/>
      </rPr>
      <t>Secretariat-Economic Services</t>
    </r>
  </si>
  <si>
    <r>
      <rPr>
        <sz val="9"/>
        <color rgb="FF000000"/>
        <rFont val="Times New Roman"/>
        <family val="1"/>
      </rPr>
      <t>Tourism</t>
    </r>
  </si>
  <si>
    <r>
      <rPr>
        <sz val="9"/>
        <color rgb="FF000000"/>
        <rFont val="Times New Roman"/>
        <family val="1"/>
      </rPr>
      <t xml:space="preserve"> 197.32</t>
    </r>
  </si>
  <si>
    <r>
      <rPr>
        <sz val="9"/>
        <color rgb="FF000000"/>
        <rFont val="Times New Roman"/>
        <family val="1"/>
      </rPr>
      <t xml:space="preserve"> 127.71</t>
    </r>
  </si>
  <si>
    <r>
      <rPr>
        <sz val="9"/>
        <color rgb="FF000000"/>
        <rFont val="Times New Roman"/>
        <family val="1"/>
      </rPr>
      <t xml:space="preserve"> 325.03</t>
    </r>
  </si>
  <si>
    <r>
      <rPr>
        <sz val="9"/>
        <color rgb="FF000000"/>
        <rFont val="Times New Roman"/>
        <family val="1"/>
      </rPr>
      <t>Census Surveys And Statistics</t>
    </r>
  </si>
  <si>
    <r>
      <rPr>
        <sz val="9"/>
        <color rgb="FF000000"/>
        <rFont val="Times New Roman"/>
        <family val="1"/>
      </rPr>
      <t xml:space="preserve"> 122.58</t>
    </r>
  </si>
  <si>
    <r>
      <rPr>
        <sz val="9"/>
        <color rgb="FF000000"/>
        <rFont val="Times New Roman"/>
        <family val="1"/>
      </rPr>
      <t>Civil Supplies</t>
    </r>
  </si>
  <si>
    <r>
      <rPr>
        <sz val="9"/>
        <color rgb="FF000000"/>
        <rFont val="Times New Roman"/>
        <family val="1"/>
      </rPr>
      <t>Other General Economic Services</t>
    </r>
  </si>
  <si>
    <r>
      <rPr>
        <sz val="9"/>
        <color rgb="FF000000"/>
        <rFont val="Times New Roman"/>
        <family val="1"/>
      </rPr>
      <t xml:space="preserve"> 92.89</t>
    </r>
  </si>
  <si>
    <r>
      <rPr>
        <sz val="9"/>
        <color rgb="FF000000"/>
        <rFont val="Times New Roman"/>
        <family val="1"/>
      </rPr>
      <t xml:space="preserve"> 4,667.70</t>
    </r>
  </si>
  <si>
    <r>
      <rPr>
        <sz val="9"/>
        <color rgb="FF000000"/>
        <rFont val="Times New Roman"/>
        <family val="1"/>
      </rPr>
      <t xml:space="preserve"> 4,760.59</t>
    </r>
  </si>
  <si>
    <r>
      <rPr>
        <sz val="9"/>
        <color rgb="FF000000"/>
        <rFont val="Times New Roman"/>
        <family val="1"/>
      </rPr>
      <t>Investments In General Financial And Trading Institutions</t>
    </r>
  </si>
  <si>
    <r>
      <rPr>
        <sz val="9"/>
        <color rgb="FF000000"/>
        <rFont val="Times New Roman"/>
        <family val="1"/>
      </rPr>
      <t xml:space="preserve"> 19.59</t>
    </r>
  </si>
  <si>
    <r>
      <rPr>
        <b/>
        <sz val="9"/>
        <color rgb="FF000000"/>
        <rFont val="Times New Roman"/>
        <family val="1"/>
      </rPr>
      <t>Total Economic Services (C.)</t>
    </r>
  </si>
  <si>
    <r>
      <rPr>
        <b/>
        <sz val="9"/>
        <color rgb="FF000000"/>
        <rFont val="Times New Roman"/>
        <family val="1"/>
      </rPr>
      <t>D.</t>
    </r>
  </si>
  <si>
    <r>
      <rPr>
        <b/>
        <sz val="9"/>
        <color rgb="FF000000"/>
        <rFont val="Times New Roman"/>
        <family val="1"/>
      </rPr>
      <t>Grants-In-Aid And Contributions</t>
    </r>
  </si>
  <si>
    <r>
      <rPr>
        <sz val="9"/>
        <color rgb="FF000000"/>
        <rFont val="Times New Roman"/>
        <family val="1"/>
      </rPr>
      <t>Compensation And Assignments To Local Bodies And Panchayati Raj Institutions</t>
    </r>
  </si>
  <si>
    <r>
      <rPr>
        <sz val="9"/>
        <color rgb="FF000000"/>
        <rFont val="Times New Roman"/>
        <family val="1"/>
      </rPr>
      <t xml:space="preserve"> 9,021.07</t>
    </r>
  </si>
  <si>
    <r>
      <rPr>
        <b/>
        <sz val="9"/>
        <color rgb="FF000000"/>
        <rFont val="Times New Roman"/>
        <family val="1"/>
      </rPr>
      <t>E.</t>
    </r>
  </si>
  <si>
    <r>
      <rPr>
        <b/>
        <sz val="9"/>
        <color rgb="FF000000"/>
        <rFont val="Times New Roman"/>
        <family val="1"/>
      </rPr>
      <t>Public Debt</t>
    </r>
  </si>
  <si>
    <r>
      <rPr>
        <sz val="9"/>
        <color rgb="FF000000"/>
        <rFont val="Times New Roman"/>
        <family val="1"/>
      </rPr>
      <t>Internal Debt Of The State Government</t>
    </r>
  </si>
  <si>
    <r>
      <rPr>
        <sz val="9"/>
        <color rgb="FF000000"/>
        <rFont val="Times New Roman"/>
        <family val="1"/>
      </rPr>
      <t xml:space="preserve"> 73,433.09</t>
    </r>
  </si>
  <si>
    <r>
      <rPr>
        <sz val="9"/>
        <color rgb="FF000000"/>
        <rFont val="Times New Roman"/>
        <family val="1"/>
      </rPr>
      <t>Loans And Advances From The Central Government</t>
    </r>
  </si>
  <si>
    <r>
      <rPr>
        <sz val="9"/>
        <color rgb="FF000000"/>
        <rFont val="Times New Roman"/>
        <family val="1"/>
      </rPr>
      <t xml:space="preserve"> 932.75</t>
    </r>
  </si>
  <si>
    <r>
      <rPr>
        <b/>
        <sz val="9"/>
        <color rgb="FF000000"/>
        <rFont val="Times New Roman"/>
        <family val="1"/>
      </rPr>
      <t>F.</t>
    </r>
  </si>
  <si>
    <r>
      <rPr>
        <b/>
        <sz val="9"/>
        <color rgb="FF000000"/>
        <rFont val="Times New Roman"/>
        <family val="1"/>
      </rPr>
      <t>Loans And Advances</t>
    </r>
  </si>
  <si>
    <r>
      <rPr>
        <b/>
        <sz val="9"/>
        <color rgb="FF000000"/>
        <rFont val="Times New Roman"/>
        <family val="1"/>
      </rPr>
      <t>Loans for Govt. Servants, etc</t>
    </r>
  </si>
  <si>
    <r>
      <rPr>
        <sz val="9"/>
        <color rgb="FF000000"/>
        <rFont val="Times New Roman"/>
        <family val="1"/>
      </rPr>
      <t>Loans To Government Servants Etc</t>
    </r>
  </si>
  <si>
    <r>
      <rPr>
        <sz val="9"/>
        <color rgb="FF000000"/>
        <rFont val="Times New Roman"/>
        <family val="1"/>
      </rPr>
      <t xml:space="preserve"> 655.59</t>
    </r>
  </si>
  <si>
    <r>
      <rPr>
        <b/>
        <sz val="9"/>
        <color rgb="FF000000"/>
        <rFont val="Times New Roman"/>
        <family val="1"/>
      </rPr>
      <t>Miscellaneous Loans</t>
    </r>
  </si>
  <si>
    <r>
      <rPr>
        <sz val="9"/>
        <color rgb="FF000000"/>
        <rFont val="Times New Roman"/>
        <family val="1"/>
      </rPr>
      <t>Miscellaneous Loans</t>
    </r>
  </si>
  <si>
    <r>
      <rPr>
        <sz val="9"/>
        <color rgb="FF000000"/>
        <rFont val="Times New Roman"/>
        <family val="1"/>
      </rPr>
      <t xml:space="preserve"> 1.44</t>
    </r>
  </si>
  <si>
    <r>
      <rPr>
        <sz val="9"/>
        <color rgb="FF000000"/>
        <rFont val="Times New Roman"/>
        <family val="1"/>
      </rPr>
      <t xml:space="preserve"> 75,022.87</t>
    </r>
  </si>
  <si>
    <r>
      <rPr>
        <sz val="9"/>
        <color rgb="FF000000"/>
        <rFont val="Times New Roman"/>
        <family val="1"/>
      </rPr>
      <t xml:space="preserve"> 84,043.94</t>
    </r>
  </si>
  <si>
    <r>
      <rPr>
        <b/>
        <sz val="9"/>
        <color rgb="FF000000"/>
        <rFont val="Times New Roman"/>
        <family val="1"/>
      </rPr>
      <t>Total Expenditure</t>
    </r>
  </si>
  <si>
    <t>Total Loans, Grants-in-aid and contributions, Public Debt</t>
  </si>
  <si>
    <t xml:space="preserve"> 4.10</t>
  </si>
  <si>
    <t xml:space="preserve"> 7.15</t>
  </si>
  <si>
    <t>(a)</t>
  </si>
  <si>
    <t>Capital outlay corresponding to 'General Education, 'Technical Education', 'Sports and Youth Services' and Art &amp;Culture.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</si>
</sst>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>
    <font>
      <sz val="11"/>
      <color theme="1"/>
      <name val="Aptos Narrow"/>
      <family val="2"/>
      <scheme val="minor"/>
    </font>
    <font>
      <sz val="10"/>
      <color rgb="FF000000"/>
      <name val="Times New Roman"/>
      <family val="2"/>
    </font>
    <font>
      <b/>
      <sz val="10"/>
      <color rgb="FF000000"/>
      <name val="Times New Roman"/>
      <family val="2"/>
    </font>
    <font>
      <sz val="10"/>
      <color rgb="FF000000"/>
      <name val="SansSerif"/>
      <family val="2"/>
    </font>
    <font>
      <b/>
      <i/>
      <sz val="9"/>
      <color rgb="FF000000"/>
      <name val="Times New Roman"/>
      <family val="2"/>
    </font>
    <font>
      <sz val="9"/>
      <color rgb="FF000000"/>
      <name val="Times New Roman"/>
      <family val="2"/>
    </font>
    <font>
      <b/>
      <sz val="9"/>
      <color rgb="FF000000"/>
      <name val="Times New Roman"/>
      <family val="2"/>
    </font>
    <font>
      <b/>
      <sz val="9"/>
      <color rgb="FFFFFFFF"/>
      <name val="Times New Roman"/>
      <family val="2"/>
    </font>
    <font>
      <b/>
      <sz val="10"/>
      <color rgb="FF000000"/>
      <name val="Times New Roman"/>
      <family val="1"/>
    </font>
    <font>
      <b/>
      <sz val="9"/>
      <color rgb="FF000000"/>
      <name val="Times New Roman"/>
      <family val="1"/>
    </font>
    <font>
      <sz val="9"/>
      <color rgb="FF000000"/>
      <name val="Times New Roman"/>
      <family val="1"/>
    </font>
    <font>
      <b/>
      <i/>
      <sz val="9"/>
      <color rgb="FF000000"/>
      <name val="Times New Roman"/>
      <family val="1"/>
    </font>
    <font>
      <b/>
      <sz val="9"/>
      <color rgb="FFFFFFFF"/>
      <name val="Times New Roman"/>
      <family val="1"/>
    </font>
    <font>
      <sz val="9"/>
      <color theme="1"/>
      <name val="Times New Roman"/>
      <family val="2"/>
    </font>
    <font>
      <b/>
      <sz val="9"/>
      <color rgb="FF000000"/>
      <name val="Times New Roman"/>
      <family val="1"/>
    </font>
    <font>
      <sz val="9"/>
      <color theme="1"/>
      <name val="Times New Roman"/>
      <family val="1"/>
    </font>
    <font>
      <sz val="11"/>
      <color rgb="FFFF0000"/>
      <name val="Aptos Narrow"/>
      <family val="2"/>
      <scheme val="minor"/>
    </font>
    <font>
      <sz val="9"/>
      <color rgb="FFFF0000"/>
      <name val="Times New Roman"/>
      <family val="2"/>
    </font>
  </fonts>
  <fills count="33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</fills>
  <borders count="18">
    <border>
      <left/>
      <right/>
      <top/>
      <bottom/>
      <diagonal/>
    </border>
    <border>
      <left/>
      <right/>
      <top/>
      <bottom/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rgb="FFFFFFFF"/>
      </left>
      <right/>
      <top style="thin">
        <color rgb="FFFFFFFF"/>
      </top>
      <bottom/>
      <diagonal/>
    </border>
    <border>
      <left/>
      <right/>
      <top style="thin">
        <color rgb="FFFFFFFF"/>
      </top>
      <bottom/>
      <diagonal/>
    </border>
    <border>
      <left/>
      <right style="thin">
        <color rgb="FFFFFFFF"/>
      </right>
      <top style="thin">
        <color rgb="FFFFFFFF"/>
      </top>
      <bottom/>
      <diagonal/>
    </border>
    <border>
      <left style="thin">
        <color rgb="FFFFFFFF"/>
      </left>
      <right style="thin">
        <color rgb="FFFFFFFF"/>
      </right>
      <top style="medium">
        <color rgb="FF000000"/>
      </top>
      <bottom style="medium">
        <color rgb="FF000000"/>
      </bottom>
      <diagonal/>
    </border>
    <border>
      <left style="thin">
        <color rgb="FFFFFFFF"/>
      </left>
      <right style="thin">
        <color rgb="FFFFFFFF"/>
      </right>
      <top/>
      <bottom/>
      <diagonal/>
    </border>
    <border>
      <left style="thin">
        <color rgb="FFFFFFFF"/>
      </left>
      <right/>
      <top/>
      <bottom/>
      <diagonal/>
    </border>
    <border>
      <left/>
      <right style="thin">
        <color rgb="FFFFFFFF"/>
      </right>
      <top/>
      <bottom/>
      <diagonal/>
    </border>
    <border>
      <left style="thin">
        <color rgb="FFFFFFFF"/>
      </left>
      <right style="thin">
        <color rgb="FFFFFFFF"/>
      </right>
      <top/>
      <bottom style="thin">
        <color rgb="FFFFFFFF"/>
      </bottom>
      <diagonal/>
    </border>
    <border>
      <left style="thin">
        <color rgb="FFFFFFFF"/>
      </left>
      <right/>
      <top/>
      <bottom style="thin">
        <color rgb="FFFFFFFF"/>
      </bottom>
      <diagonal/>
    </border>
    <border>
      <left/>
      <right/>
      <top/>
      <bottom style="thin">
        <color rgb="FFFFFFFF"/>
      </bottom>
      <diagonal/>
    </border>
    <border>
      <left/>
      <right style="thin">
        <color rgb="FFFFFFFF"/>
      </right>
      <top/>
      <bottom style="thin">
        <color rgb="FFFFFFFF"/>
      </bottom>
      <diagonal/>
    </border>
    <border>
      <left style="thin">
        <color rgb="FFFFFFFF"/>
      </left>
      <right style="thin">
        <color rgb="FFFFFFFF"/>
      </right>
      <top/>
      <bottom style="thin">
        <color rgb="FFFFFFFF"/>
      </bottom>
      <diagonal/>
    </border>
    <border>
      <left/>
      <right/>
      <top style="medium">
        <color rgb="FF000000"/>
      </top>
      <bottom/>
      <diagonal/>
    </border>
    <border>
      <left/>
      <right/>
      <top/>
      <bottom/>
      <diagonal/>
    </border>
  </borders>
  <cellStyleXfs count="1">
    <xf numFmtId="0" fontId="0" fillId="0" borderId="0"/>
  </cellStyleXfs>
  <cellXfs count="65">
    <xf numFmtId="0" fontId="0" fillId="0" borderId="0" xfId="0"/>
    <xf numFmtId="0" fontId="0" fillId="2" borderId="0" xfId="0" applyFill="1" applyAlignment="1" applyProtection="1">
      <alignment wrapText="1"/>
      <protection locked="0"/>
    </xf>
    <xf numFmtId="0" fontId="0" fillId="4" borderId="1" xfId="0" applyFill="1" applyBorder="1" applyAlignment="1" applyProtection="1">
      <alignment wrapText="1"/>
      <protection locked="0"/>
    </xf>
    <xf numFmtId="0" fontId="0" fillId="7" borderId="3" xfId="0" applyFill="1" applyBorder="1" applyAlignment="1" applyProtection="1">
      <alignment wrapText="1"/>
      <protection locked="0"/>
    </xf>
    <xf numFmtId="0" fontId="0" fillId="8" borderId="4" xfId="0" applyFill="1" applyBorder="1" applyAlignment="1" applyProtection="1">
      <alignment wrapText="1"/>
      <protection locked="0"/>
    </xf>
    <xf numFmtId="0" fontId="0" fillId="9" borderId="5" xfId="0" applyFill="1" applyBorder="1" applyAlignment="1" applyProtection="1">
      <alignment wrapText="1"/>
      <protection locked="0"/>
    </xf>
    <xf numFmtId="0" fontId="0" fillId="10" borderId="6" xfId="0" applyFill="1" applyBorder="1" applyAlignment="1" applyProtection="1">
      <alignment wrapText="1"/>
      <protection locked="0"/>
    </xf>
    <xf numFmtId="0" fontId="3" fillId="11" borderId="7" xfId="0" applyFont="1" applyFill="1" applyBorder="1" applyAlignment="1">
      <alignment horizontal="left" vertical="top" wrapText="1"/>
    </xf>
    <xf numFmtId="0" fontId="2" fillId="12" borderId="7" xfId="0" applyFont="1" applyFill="1" applyBorder="1" applyAlignment="1">
      <alignment horizontal="center" vertical="top" wrapText="1"/>
    </xf>
    <xf numFmtId="0" fontId="0" fillId="13" borderId="8" xfId="0" applyFill="1" applyBorder="1" applyAlignment="1" applyProtection="1">
      <alignment wrapText="1"/>
      <protection locked="0"/>
    </xf>
    <xf numFmtId="0" fontId="0" fillId="14" borderId="9" xfId="0" applyFill="1" applyBorder="1" applyAlignment="1" applyProtection="1">
      <alignment wrapText="1"/>
      <protection locked="0"/>
    </xf>
    <xf numFmtId="0" fontId="0" fillId="15" borderId="0" xfId="0" applyFill="1" applyAlignment="1" applyProtection="1">
      <alignment wrapText="1"/>
      <protection locked="0"/>
    </xf>
    <xf numFmtId="0" fontId="0" fillId="16" borderId="10" xfId="0" applyFill="1" applyBorder="1" applyAlignment="1" applyProtection="1">
      <alignment wrapText="1"/>
      <protection locked="0"/>
    </xf>
    <xf numFmtId="0" fontId="0" fillId="17" borderId="11" xfId="0" applyFill="1" applyBorder="1" applyAlignment="1" applyProtection="1">
      <alignment wrapText="1"/>
      <protection locked="0"/>
    </xf>
    <xf numFmtId="0" fontId="4" fillId="18" borderId="11" xfId="0" applyFont="1" applyFill="1" applyBorder="1" applyAlignment="1">
      <alignment horizontal="right" vertical="top" wrapText="1"/>
    </xf>
    <xf numFmtId="0" fontId="0" fillId="19" borderId="12" xfId="0" applyFill="1" applyBorder="1" applyAlignment="1" applyProtection="1">
      <alignment wrapText="1"/>
      <protection locked="0"/>
    </xf>
    <xf numFmtId="0" fontId="0" fillId="20" borderId="13" xfId="0" applyFill="1" applyBorder="1" applyAlignment="1" applyProtection="1">
      <alignment wrapText="1"/>
      <protection locked="0"/>
    </xf>
    <xf numFmtId="0" fontId="0" fillId="21" borderId="14" xfId="0" applyFill="1" applyBorder="1" applyAlignment="1" applyProtection="1">
      <alignment wrapText="1"/>
      <protection locked="0"/>
    </xf>
    <xf numFmtId="0" fontId="0" fillId="22" borderId="1" xfId="0" applyFill="1" applyBorder="1" applyAlignment="1" applyProtection="1">
      <alignment wrapText="1"/>
      <protection locked="0"/>
    </xf>
    <xf numFmtId="0" fontId="5" fillId="23" borderId="11" xfId="0" applyFont="1" applyFill="1" applyBorder="1" applyAlignment="1">
      <alignment horizontal="center" vertical="center" wrapText="1"/>
    </xf>
    <xf numFmtId="0" fontId="5" fillId="24" borderId="11" xfId="0" applyFont="1" applyFill="1" applyBorder="1" applyAlignment="1">
      <alignment horizontal="left" vertical="center" wrapText="1"/>
    </xf>
    <xf numFmtId="0" fontId="5" fillId="25" borderId="1" xfId="0" applyFont="1" applyFill="1" applyBorder="1" applyAlignment="1">
      <alignment horizontal="right" vertical="center" wrapText="1"/>
    </xf>
    <xf numFmtId="0" fontId="5" fillId="26" borderId="8" xfId="0" applyFont="1" applyFill="1" applyBorder="1" applyAlignment="1">
      <alignment horizontal="center" vertical="center" wrapText="1"/>
    </xf>
    <xf numFmtId="0" fontId="0" fillId="27" borderId="15" xfId="0" applyFill="1" applyBorder="1" applyAlignment="1" applyProtection="1">
      <alignment wrapText="1"/>
      <protection locked="0"/>
    </xf>
    <xf numFmtId="0" fontId="0" fillId="28" borderId="16" xfId="0" applyFill="1" applyBorder="1" applyAlignment="1" applyProtection="1">
      <alignment wrapText="1"/>
      <protection locked="0"/>
    </xf>
    <xf numFmtId="0" fontId="6" fillId="29" borderId="3" xfId="0" applyFont="1" applyFill="1" applyBorder="1" applyAlignment="1">
      <alignment horizontal="center" vertical="top" wrapText="1"/>
    </xf>
    <xf numFmtId="0" fontId="6" fillId="30" borderId="3" xfId="0" applyFont="1" applyFill="1" applyBorder="1" applyAlignment="1">
      <alignment horizontal="left" vertical="top" wrapText="1"/>
    </xf>
    <xf numFmtId="0" fontId="7" fillId="31" borderId="17" xfId="0" applyFont="1" applyFill="1" applyBorder="1" applyAlignment="1">
      <alignment horizontal="left" vertical="top" wrapText="1"/>
    </xf>
    <xf numFmtId="0" fontId="5" fillId="32" borderId="8" xfId="0" applyFont="1" applyFill="1" applyBorder="1" applyAlignment="1">
      <alignment horizontal="left" vertical="center" wrapText="1"/>
    </xf>
    <xf numFmtId="4" fontId="5" fillId="25" borderId="1" xfId="0" applyNumberFormat="1" applyFont="1" applyFill="1" applyBorder="1" applyAlignment="1">
      <alignment horizontal="right" vertical="center" wrapText="1"/>
    </xf>
    <xf numFmtId="4" fontId="0" fillId="0" borderId="0" xfId="0" applyNumberFormat="1"/>
    <xf numFmtId="2" fontId="0" fillId="0" borderId="0" xfId="0" applyNumberFormat="1"/>
    <xf numFmtId="0" fontId="13" fillId="25" borderId="1" xfId="0" applyFont="1" applyFill="1" applyBorder="1" applyAlignment="1">
      <alignment horizontal="right" vertical="center" wrapText="1"/>
    </xf>
    <xf numFmtId="4" fontId="13" fillId="25" borderId="1" xfId="0" applyNumberFormat="1" applyFont="1" applyFill="1" applyBorder="1" applyAlignment="1">
      <alignment horizontal="right" vertical="center" wrapText="1"/>
    </xf>
    <xf numFmtId="0" fontId="14" fillId="24" borderId="11" xfId="0" applyFont="1" applyFill="1" applyBorder="1" applyAlignment="1">
      <alignment horizontal="left" vertical="center" wrapText="1"/>
    </xf>
    <xf numFmtId="2" fontId="13" fillId="25" borderId="1" xfId="0" applyNumberFormat="1" applyFont="1" applyFill="1" applyBorder="1" applyAlignment="1">
      <alignment horizontal="right" vertical="center" wrapText="1"/>
    </xf>
    <xf numFmtId="0" fontId="0" fillId="4" borderId="17" xfId="0" applyFill="1" applyBorder="1" applyAlignment="1" applyProtection="1">
      <alignment wrapText="1"/>
      <protection locked="0"/>
    </xf>
    <xf numFmtId="0" fontId="0" fillId="22" borderId="17" xfId="0" applyFill="1" applyBorder="1" applyAlignment="1" applyProtection="1">
      <alignment wrapText="1"/>
      <protection locked="0"/>
    </xf>
    <xf numFmtId="0" fontId="5" fillId="25" borderId="17" xfId="0" applyFont="1" applyFill="1" applyBorder="1" applyAlignment="1">
      <alignment horizontal="right" vertical="center" wrapText="1"/>
    </xf>
    <xf numFmtId="4" fontId="13" fillId="25" borderId="17" xfId="0" applyNumberFormat="1" applyFont="1" applyFill="1" applyBorder="1" applyAlignment="1">
      <alignment horizontal="right" vertical="center" wrapText="1"/>
    </xf>
    <xf numFmtId="0" fontId="13" fillId="25" borderId="17" xfId="0" applyFont="1" applyFill="1" applyBorder="1" applyAlignment="1">
      <alignment horizontal="right" vertical="center" wrapText="1"/>
    </xf>
    <xf numFmtId="0" fontId="4" fillId="18" borderId="15" xfId="0" applyFont="1" applyFill="1" applyBorder="1" applyAlignment="1">
      <alignment horizontal="right" vertical="top" wrapText="1"/>
    </xf>
    <xf numFmtId="0" fontId="14" fillId="25" borderId="17" xfId="0" applyFont="1" applyFill="1" applyBorder="1" applyAlignment="1">
      <alignment horizontal="right" vertical="center" wrapText="1"/>
    </xf>
    <xf numFmtId="0" fontId="15" fillId="2" borderId="0" xfId="0" applyFont="1" applyFill="1" applyAlignment="1" applyProtection="1">
      <alignment horizontal="center" vertical="top" wrapText="1"/>
      <protection locked="0"/>
    </xf>
    <xf numFmtId="0" fontId="0" fillId="28" borderId="17" xfId="0" applyFill="1" applyBorder="1" applyAlignment="1" applyProtection="1">
      <alignment wrapText="1"/>
      <protection locked="0"/>
    </xf>
    <xf numFmtId="4" fontId="17" fillId="25" borderId="1" xfId="0" applyNumberFormat="1" applyFont="1" applyFill="1" applyBorder="1" applyAlignment="1">
      <alignment horizontal="right" vertical="center" wrapText="1"/>
    </xf>
    <xf numFmtId="0" fontId="17" fillId="25" borderId="1" xfId="0" applyFont="1" applyFill="1" applyBorder="1" applyAlignment="1">
      <alignment horizontal="right" vertical="center" wrapText="1"/>
    </xf>
    <xf numFmtId="2" fontId="16" fillId="0" borderId="0" xfId="0" applyNumberFormat="1" applyFont="1"/>
    <xf numFmtId="0" fontId="5" fillId="25" borderId="1" xfId="0" applyFont="1" applyFill="1" applyBorder="1" applyAlignment="1">
      <alignment horizontal="right" vertical="center" wrapText="1"/>
    </xf>
    <xf numFmtId="0" fontId="5" fillId="24" borderId="11" xfId="0" applyFont="1" applyFill="1" applyBorder="1" applyAlignment="1">
      <alignment horizontal="left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3" borderId="17" xfId="0" applyFont="1" applyFill="1" applyBorder="1" applyAlignment="1">
      <alignment horizontal="center" vertical="center" wrapText="1"/>
    </xf>
    <xf numFmtId="0" fontId="2" fillId="5" borderId="2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0" fontId="2" fillId="6" borderId="17" xfId="0" applyFont="1" applyFill="1" applyBorder="1" applyAlignment="1">
      <alignment horizontal="left" vertical="center" wrapText="1"/>
    </xf>
    <xf numFmtId="0" fontId="2" fillId="12" borderId="7" xfId="0" applyFont="1" applyFill="1" applyBorder="1" applyAlignment="1">
      <alignment horizontal="center" vertical="top" wrapText="1"/>
    </xf>
    <xf numFmtId="4" fontId="5" fillId="25" borderId="1" xfId="0" applyNumberFormat="1" applyFont="1" applyFill="1" applyBorder="1" applyAlignment="1">
      <alignment horizontal="right" vertical="center" wrapText="1"/>
    </xf>
    <xf numFmtId="0" fontId="7" fillId="31" borderId="17" xfId="0" applyFont="1" applyFill="1" applyBorder="1" applyAlignment="1">
      <alignment horizontal="left" vertical="top" wrapText="1"/>
    </xf>
    <xf numFmtId="0" fontId="0" fillId="28" borderId="16" xfId="0" applyFill="1" applyBorder="1" applyAlignment="1" applyProtection="1">
      <alignment wrapText="1"/>
      <protection locked="0"/>
    </xf>
    <xf numFmtId="4" fontId="13" fillId="25" borderId="1" xfId="0" applyNumberFormat="1" applyFont="1" applyFill="1" applyBorder="1" applyAlignment="1">
      <alignment horizontal="right" vertical="center" wrapText="1"/>
    </xf>
    <xf numFmtId="0" fontId="13" fillId="25" borderId="1" xfId="0" applyFont="1" applyFill="1" applyBorder="1" applyAlignment="1">
      <alignment horizontal="right" vertical="center" wrapText="1"/>
    </xf>
    <xf numFmtId="4" fontId="17" fillId="25" borderId="1" xfId="0" applyNumberFormat="1" applyFont="1" applyFill="1" applyBorder="1" applyAlignment="1">
      <alignment horizontal="right" vertical="center" wrapText="1"/>
    </xf>
    <xf numFmtId="0" fontId="17" fillId="25" borderId="1" xfId="0" applyFont="1" applyFill="1" applyBorder="1" applyAlignment="1">
      <alignment horizontal="right" vertical="center" wrapText="1"/>
    </xf>
    <xf numFmtId="0" fontId="15" fillId="2" borderId="0" xfId="0" applyFont="1" applyFill="1" applyAlignment="1" applyProtection="1">
      <alignment vertical="top" wrapText="1"/>
      <protection locked="0"/>
    </xf>
    <xf numFmtId="0" fontId="15" fillId="0" borderId="0" xfId="0" applyFont="1" applyAlignment="1">
      <alignment vertical="top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/>
  </sheetPr>
  <dimension ref="A1:O346"/>
  <sheetViews>
    <sheetView tabSelected="1" view="pageBreakPreview" topLeftCell="A290" zoomScaleSheetLayoutView="100" workbookViewId="0">
      <selection activeCell="D315" sqref="D315"/>
    </sheetView>
  </sheetViews>
  <sheetFormatPr defaultRowHeight="15"/>
  <cols>
    <col min="1" max="1" width="3.28515625" customWidth="1"/>
    <col min="2" max="2" width="4.140625" customWidth="1"/>
    <col min="3" max="3" width="41" customWidth="1"/>
    <col min="4" max="4" width="13.28515625" customWidth="1"/>
    <col min="5" max="5" width="11.7109375" customWidth="1"/>
    <col min="6" max="6" width="2.7109375" customWidth="1"/>
    <col min="7" max="7" width="11.7109375" customWidth="1"/>
    <col min="8" max="8" width="10.85546875" customWidth="1"/>
    <col min="9" max="9" width="0.7109375" customWidth="1"/>
    <col min="10" max="10" width="0.140625" customWidth="1"/>
    <col min="11" max="11" width="2.42578125" hidden="1" customWidth="1"/>
    <col min="12" max="12" width="9.42578125" style="31" hidden="1" customWidth="1"/>
    <col min="13" max="13" width="10.42578125" hidden="1" customWidth="1"/>
    <col min="14" max="14" width="9.140625" hidden="1" customWidth="1"/>
    <col min="15" max="15" width="11" hidden="1" customWidth="1"/>
  </cols>
  <sheetData>
    <row r="1" spans="1:11" ht="41.1" customHeight="1">
      <c r="A1" s="1"/>
      <c r="B1" s="1"/>
      <c r="C1" s="1"/>
      <c r="D1" s="1"/>
      <c r="E1" s="1"/>
      <c r="F1" s="1"/>
      <c r="G1" s="1"/>
      <c r="H1" s="1"/>
      <c r="I1" s="1"/>
      <c r="J1" s="1"/>
      <c r="K1" s="1"/>
    </row>
    <row r="2" spans="1:11" ht="15" customHeight="1">
      <c r="A2" s="1"/>
      <c r="B2" s="50" t="s">
        <v>0</v>
      </c>
      <c r="C2" s="50"/>
      <c r="D2" s="50"/>
      <c r="E2" s="50"/>
      <c r="F2" s="51"/>
      <c r="G2" s="50"/>
      <c r="H2" s="50"/>
      <c r="I2" s="50"/>
      <c r="J2" s="1"/>
      <c r="K2" s="1"/>
    </row>
    <row r="3" spans="1:11" ht="2.1" customHeight="1">
      <c r="A3" s="1"/>
      <c r="B3" s="2"/>
      <c r="C3" s="1"/>
      <c r="D3" s="1"/>
      <c r="E3" s="1"/>
      <c r="F3" s="1"/>
      <c r="G3" s="1"/>
      <c r="H3" s="1"/>
      <c r="I3" s="2"/>
      <c r="J3" s="1"/>
      <c r="K3" s="1"/>
    </row>
    <row r="4" spans="1:11" ht="15" customHeight="1">
      <c r="A4" s="1"/>
      <c r="B4" s="52" t="s">
        <v>1</v>
      </c>
      <c r="C4" s="52"/>
      <c r="D4" s="52"/>
      <c r="E4" s="52"/>
      <c r="F4" s="52"/>
      <c r="G4" s="52"/>
      <c r="H4" s="52"/>
      <c r="I4" s="52"/>
      <c r="J4" s="1"/>
      <c r="K4" s="1"/>
    </row>
    <row r="5" spans="1:11" ht="3" customHeight="1">
      <c r="A5" s="1"/>
      <c r="B5" s="2"/>
      <c r="C5" s="1"/>
      <c r="D5" s="1"/>
      <c r="E5" s="1"/>
      <c r="F5" s="1"/>
      <c r="G5" s="1"/>
      <c r="H5" s="1"/>
      <c r="I5" s="2"/>
      <c r="J5" s="1"/>
      <c r="K5" s="1"/>
    </row>
    <row r="6" spans="1:11" ht="15" customHeight="1">
      <c r="A6" s="1"/>
      <c r="B6" s="53" t="s">
        <v>2</v>
      </c>
      <c r="C6" s="53"/>
      <c r="D6" s="53"/>
      <c r="E6" s="53"/>
      <c r="F6" s="54"/>
      <c r="G6" s="53"/>
      <c r="H6" s="53"/>
      <c r="I6" s="53"/>
      <c r="J6" s="1"/>
      <c r="K6" s="1"/>
    </row>
    <row r="7" spans="1:11" ht="2.1" customHeight="1">
      <c r="A7" s="1"/>
      <c r="B7" s="2"/>
      <c r="C7" s="2"/>
      <c r="D7" s="2"/>
      <c r="E7" s="2"/>
      <c r="F7" s="36"/>
      <c r="G7" s="2"/>
      <c r="H7" s="2"/>
      <c r="I7" s="2"/>
      <c r="J7" s="1"/>
      <c r="K7" s="1"/>
    </row>
    <row r="8" spans="1:11" ht="0.95" customHeight="1">
      <c r="A8" s="1"/>
      <c r="B8" s="1"/>
      <c r="C8" s="1"/>
      <c r="D8" s="1"/>
      <c r="E8" s="1"/>
      <c r="F8" s="1"/>
      <c r="G8" s="1"/>
      <c r="H8" s="1"/>
      <c r="I8" s="1"/>
      <c r="J8" s="1"/>
      <c r="K8" s="1"/>
    </row>
    <row r="9" spans="1:11" ht="2.1" customHeight="1">
      <c r="A9" s="1"/>
      <c r="B9" s="3"/>
      <c r="C9" s="3"/>
      <c r="D9" s="3"/>
      <c r="E9" s="3"/>
      <c r="F9" s="3"/>
      <c r="G9" s="3"/>
      <c r="H9" s="4"/>
      <c r="I9" s="5"/>
      <c r="J9" s="6"/>
      <c r="K9" s="1"/>
    </row>
    <row r="10" spans="1:11" ht="39.950000000000003" customHeight="1">
      <c r="A10" s="1"/>
      <c r="B10" s="7"/>
      <c r="C10" s="8" t="s">
        <v>3</v>
      </c>
      <c r="D10" s="8" t="s">
        <v>4</v>
      </c>
      <c r="E10" s="8" t="s">
        <v>5</v>
      </c>
      <c r="F10" s="8"/>
      <c r="G10" s="8" t="s">
        <v>6</v>
      </c>
      <c r="H10" s="55" t="s">
        <v>7</v>
      </c>
      <c r="I10" s="55"/>
      <c r="J10" s="55"/>
      <c r="K10" s="1"/>
    </row>
    <row r="11" spans="1:11" ht="0.95" customHeight="1">
      <c r="A11" s="1"/>
      <c r="B11" s="9"/>
      <c r="C11" s="9"/>
      <c r="D11" s="9"/>
      <c r="E11" s="9"/>
      <c r="F11" s="9"/>
      <c r="G11" s="9"/>
      <c r="H11" s="10"/>
      <c r="I11" s="11"/>
      <c r="J11" s="12"/>
      <c r="K11" s="1"/>
    </row>
    <row r="12" spans="1:11" ht="15" customHeight="1">
      <c r="A12" s="1"/>
      <c r="B12" s="13"/>
      <c r="C12" s="13"/>
      <c r="D12" s="13"/>
      <c r="E12" s="14" t="s">
        <v>8</v>
      </c>
      <c r="F12" s="41"/>
      <c r="G12" s="13"/>
      <c r="H12" s="15"/>
      <c r="I12" s="16"/>
      <c r="J12" s="17"/>
      <c r="K12" s="1"/>
    </row>
    <row r="13" spans="1:11" ht="0.95" customHeight="1">
      <c r="A13" s="1"/>
      <c r="B13" s="3"/>
      <c r="C13" s="3"/>
      <c r="D13" s="18"/>
      <c r="E13" s="18"/>
      <c r="F13" s="37"/>
      <c r="G13" s="18"/>
      <c r="H13" s="18"/>
      <c r="I13" s="18"/>
      <c r="J13" s="18"/>
      <c r="K13" s="1"/>
    </row>
    <row r="14" spans="1:11" ht="20.100000000000001" customHeight="1">
      <c r="A14" s="1"/>
      <c r="B14" s="19" t="s">
        <v>9</v>
      </c>
      <c r="C14" s="20" t="s">
        <v>10</v>
      </c>
      <c r="D14" s="21"/>
      <c r="E14" s="21"/>
      <c r="F14" s="38"/>
      <c r="G14" s="21"/>
      <c r="H14" s="48"/>
      <c r="I14" s="48"/>
      <c r="J14" s="48"/>
      <c r="K14" s="1"/>
    </row>
    <row r="15" spans="1:11" ht="0.95" customHeight="1">
      <c r="A15" s="1"/>
      <c r="B15" s="3"/>
      <c r="C15" s="3"/>
      <c r="D15" s="18"/>
      <c r="E15" s="18"/>
      <c r="F15" s="37"/>
      <c r="G15" s="18"/>
      <c r="H15" s="18"/>
      <c r="I15" s="18"/>
      <c r="J15" s="18"/>
      <c r="K15" s="1"/>
    </row>
    <row r="16" spans="1:11" ht="20.100000000000001" customHeight="1">
      <c r="A16" s="1"/>
      <c r="B16" s="19" t="s">
        <v>11</v>
      </c>
      <c r="C16" s="20" t="s">
        <v>12</v>
      </c>
      <c r="D16" s="21"/>
      <c r="E16" s="21"/>
      <c r="F16" s="38"/>
      <c r="G16" s="21"/>
      <c r="H16" s="48"/>
      <c r="I16" s="48"/>
      <c r="J16" s="48"/>
      <c r="K16" s="1"/>
    </row>
    <row r="17" spans="1:12" ht="0.95" customHeight="1">
      <c r="A17" s="1"/>
      <c r="B17" s="3"/>
      <c r="C17" s="3"/>
      <c r="D17" s="18"/>
      <c r="E17" s="18"/>
      <c r="F17" s="37"/>
      <c r="G17" s="18"/>
      <c r="H17" s="18"/>
      <c r="I17" s="18"/>
      <c r="J17" s="18"/>
      <c r="K17" s="1"/>
    </row>
    <row r="18" spans="1:12" ht="20.100000000000001" customHeight="1">
      <c r="A18" s="1"/>
      <c r="B18" s="19"/>
      <c r="C18" s="20" t="s">
        <v>13</v>
      </c>
      <c r="D18" s="21" t="s">
        <v>14</v>
      </c>
      <c r="E18" s="21"/>
      <c r="F18" s="38"/>
      <c r="G18" s="21"/>
      <c r="H18" s="48" t="s">
        <v>14</v>
      </c>
      <c r="I18" s="48"/>
      <c r="J18" s="48"/>
      <c r="K18" s="1"/>
      <c r="L18" s="31">
        <f t="shared" ref="L18:L49" si="0">D18+E18+G18</f>
        <v>137.56</v>
      </c>
    </row>
    <row r="19" spans="1:12" ht="0.95" customHeight="1">
      <c r="A19" s="1"/>
      <c r="B19" s="3"/>
      <c r="C19" s="3"/>
      <c r="D19" s="18"/>
      <c r="E19" s="18"/>
      <c r="F19" s="37"/>
      <c r="G19" s="18"/>
      <c r="H19" s="18"/>
      <c r="I19" s="18"/>
      <c r="J19" s="18"/>
      <c r="K19" s="1"/>
      <c r="L19" s="31">
        <f t="shared" si="0"/>
        <v>0</v>
      </c>
    </row>
    <row r="20" spans="1:12" ht="20.100000000000001" customHeight="1">
      <c r="A20" s="1"/>
      <c r="B20" s="22"/>
      <c r="C20" s="49" t="s">
        <v>15</v>
      </c>
      <c r="D20" s="21" t="s">
        <v>16</v>
      </c>
      <c r="E20" s="21"/>
      <c r="F20" s="38"/>
      <c r="G20" s="21"/>
      <c r="H20" s="48" t="s">
        <v>16</v>
      </c>
      <c r="I20" s="48"/>
      <c r="J20" s="48"/>
      <c r="K20" s="1"/>
      <c r="L20" s="31">
        <f t="shared" si="0"/>
        <v>13.24</v>
      </c>
    </row>
    <row r="21" spans="1:12" ht="3.95" customHeight="1">
      <c r="A21" s="1"/>
      <c r="B21" s="23"/>
      <c r="C21" s="49"/>
      <c r="D21" s="18"/>
      <c r="E21" s="18"/>
      <c r="F21" s="37"/>
      <c r="G21" s="18"/>
      <c r="H21" s="18"/>
      <c r="I21" s="18"/>
      <c r="J21" s="18"/>
      <c r="K21" s="1"/>
      <c r="L21" s="31">
        <f t="shared" si="0"/>
        <v>0</v>
      </c>
    </row>
    <row r="22" spans="1:12" ht="0.95" customHeight="1">
      <c r="A22" s="1"/>
      <c r="B22" s="3"/>
      <c r="C22" s="3"/>
      <c r="D22" s="18"/>
      <c r="E22" s="18"/>
      <c r="F22" s="37"/>
      <c r="G22" s="18"/>
      <c r="H22" s="18"/>
      <c r="I22" s="18"/>
      <c r="J22" s="18"/>
      <c r="K22" s="1"/>
      <c r="L22" s="31">
        <f t="shared" si="0"/>
        <v>0</v>
      </c>
    </row>
    <row r="23" spans="1:12" ht="20.100000000000001" customHeight="1">
      <c r="A23" s="1"/>
      <c r="B23" s="19"/>
      <c r="C23" s="20" t="s">
        <v>17</v>
      </c>
      <c r="D23" s="21" t="s">
        <v>18</v>
      </c>
      <c r="E23" s="21"/>
      <c r="F23" s="38"/>
      <c r="G23" s="21"/>
      <c r="H23" s="48" t="s">
        <v>18</v>
      </c>
      <c r="I23" s="48"/>
      <c r="J23" s="48"/>
      <c r="K23" s="1"/>
      <c r="L23" s="31">
        <f t="shared" si="0"/>
        <v>14.9</v>
      </c>
    </row>
    <row r="24" spans="1:12" ht="0.95" customHeight="1">
      <c r="A24" s="1"/>
      <c r="B24" s="3"/>
      <c r="C24" s="3"/>
      <c r="D24" s="18"/>
      <c r="E24" s="18"/>
      <c r="F24" s="37"/>
      <c r="G24" s="18"/>
      <c r="H24" s="18"/>
      <c r="I24" s="18"/>
      <c r="J24" s="18"/>
      <c r="K24" s="1"/>
      <c r="L24" s="31">
        <f t="shared" si="0"/>
        <v>0</v>
      </c>
    </row>
    <row r="25" spans="1:12" ht="20.100000000000001" customHeight="1">
      <c r="A25" s="1"/>
      <c r="B25" s="19"/>
      <c r="C25" s="20" t="s">
        <v>19</v>
      </c>
      <c r="D25" s="21" t="s">
        <v>20</v>
      </c>
      <c r="E25" s="21"/>
      <c r="F25" s="38"/>
      <c r="G25" s="21"/>
      <c r="H25" s="48" t="s">
        <v>20</v>
      </c>
      <c r="I25" s="48"/>
      <c r="J25" s="48"/>
      <c r="K25" s="1"/>
      <c r="L25" s="31">
        <f t="shared" si="0"/>
        <v>1226.82</v>
      </c>
    </row>
    <row r="26" spans="1:12" ht="0.95" customHeight="1">
      <c r="A26" s="1"/>
      <c r="B26" s="3"/>
      <c r="C26" s="3"/>
      <c r="D26" s="18"/>
      <c r="E26" s="18"/>
      <c r="F26" s="37"/>
      <c r="G26" s="18"/>
      <c r="H26" s="18"/>
      <c r="I26" s="18"/>
      <c r="J26" s="18"/>
      <c r="K26" s="1"/>
      <c r="L26" s="31">
        <f t="shared" si="0"/>
        <v>0</v>
      </c>
    </row>
    <row r="27" spans="1:12" ht="20.100000000000001" customHeight="1">
      <c r="A27" s="1"/>
      <c r="B27" s="19"/>
      <c r="C27" s="20" t="s">
        <v>21</v>
      </c>
      <c r="D27" s="21" t="s">
        <v>22</v>
      </c>
      <c r="E27" s="21"/>
      <c r="F27" s="38"/>
      <c r="G27" s="21"/>
      <c r="H27" s="48" t="s">
        <v>22</v>
      </c>
      <c r="I27" s="48"/>
      <c r="J27" s="48"/>
      <c r="K27" s="1"/>
      <c r="L27" s="31">
        <f t="shared" si="0"/>
        <v>90.84</v>
      </c>
    </row>
    <row r="28" spans="1:12" ht="0.95" customHeight="1">
      <c r="A28" s="1"/>
      <c r="B28" s="3"/>
      <c r="C28" s="3"/>
      <c r="D28" s="18"/>
      <c r="E28" s="18"/>
      <c r="F28" s="37"/>
      <c r="G28" s="18"/>
      <c r="H28" s="18"/>
      <c r="I28" s="18"/>
      <c r="J28" s="18"/>
      <c r="K28" s="1"/>
      <c r="L28" s="31">
        <f t="shared" si="0"/>
        <v>0</v>
      </c>
    </row>
    <row r="29" spans="1:12" ht="20.100000000000001" customHeight="1">
      <c r="A29" s="1"/>
      <c r="B29" s="19" t="s">
        <v>23</v>
      </c>
      <c r="C29" s="20" t="s">
        <v>24</v>
      </c>
      <c r="D29" s="21"/>
      <c r="E29" s="21"/>
      <c r="F29" s="38"/>
      <c r="G29" s="21"/>
      <c r="H29" s="48"/>
      <c r="I29" s="48"/>
      <c r="J29" s="48"/>
      <c r="K29" s="1"/>
      <c r="L29" s="31">
        <f t="shared" si="0"/>
        <v>0</v>
      </c>
    </row>
    <row r="30" spans="1:12" ht="0.95" customHeight="1">
      <c r="A30" s="1"/>
      <c r="B30" s="3"/>
      <c r="C30" s="3"/>
      <c r="D30" s="18"/>
      <c r="E30" s="18"/>
      <c r="F30" s="37"/>
      <c r="G30" s="18"/>
      <c r="H30" s="18"/>
      <c r="I30" s="18"/>
      <c r="J30" s="18"/>
      <c r="K30" s="1"/>
      <c r="L30" s="31">
        <f t="shared" si="0"/>
        <v>0</v>
      </c>
    </row>
    <row r="31" spans="1:12" ht="20.100000000000001" customHeight="1">
      <c r="A31" s="1"/>
      <c r="B31" s="19"/>
      <c r="C31" s="20" t="s">
        <v>25</v>
      </c>
      <c r="D31" s="21" t="s">
        <v>26</v>
      </c>
      <c r="E31" s="21"/>
      <c r="F31" s="38"/>
      <c r="G31" s="21"/>
      <c r="H31" s="48" t="s">
        <v>26</v>
      </c>
      <c r="I31" s="48"/>
      <c r="J31" s="48"/>
      <c r="K31" s="1"/>
      <c r="L31" s="31">
        <f t="shared" si="0"/>
        <v>778.01</v>
      </c>
    </row>
    <row r="32" spans="1:12" ht="0.95" customHeight="1">
      <c r="A32" s="1"/>
      <c r="B32" s="3"/>
      <c r="C32" s="3"/>
      <c r="D32" s="18"/>
      <c r="E32" s="18"/>
      <c r="F32" s="37"/>
      <c r="G32" s="18"/>
      <c r="H32" s="18"/>
      <c r="I32" s="18"/>
      <c r="J32" s="18"/>
      <c r="K32" s="1"/>
      <c r="L32" s="31">
        <f t="shared" si="0"/>
        <v>0</v>
      </c>
    </row>
    <row r="33" spans="1:12" ht="20.100000000000001" customHeight="1">
      <c r="A33" s="1"/>
      <c r="B33" s="19"/>
      <c r="C33" s="20" t="s">
        <v>27</v>
      </c>
      <c r="D33" s="21" t="s">
        <v>28</v>
      </c>
      <c r="E33" s="21"/>
      <c r="F33" s="38"/>
      <c r="G33" s="21"/>
      <c r="H33" s="48" t="s">
        <v>28</v>
      </c>
      <c r="I33" s="48"/>
      <c r="J33" s="48"/>
      <c r="K33" s="1"/>
      <c r="L33" s="31">
        <f t="shared" si="0"/>
        <v>302.8</v>
      </c>
    </row>
    <row r="34" spans="1:12" ht="0.95" customHeight="1">
      <c r="A34" s="1"/>
      <c r="B34" s="3"/>
      <c r="C34" s="3"/>
      <c r="D34" s="18"/>
      <c r="E34" s="18"/>
      <c r="F34" s="37"/>
      <c r="G34" s="18"/>
      <c r="H34" s="18"/>
      <c r="I34" s="18"/>
      <c r="J34" s="18"/>
      <c r="K34" s="1"/>
      <c r="L34" s="31">
        <f t="shared" si="0"/>
        <v>0</v>
      </c>
    </row>
    <row r="35" spans="1:12" ht="20.100000000000001" customHeight="1">
      <c r="A35" s="1"/>
      <c r="B35" s="19"/>
      <c r="C35" s="20" t="s">
        <v>29</v>
      </c>
      <c r="D35" s="21" t="s">
        <v>30</v>
      </c>
      <c r="E35" s="21"/>
      <c r="F35" s="38"/>
      <c r="G35" s="21"/>
      <c r="H35" s="48" t="s">
        <v>30</v>
      </c>
      <c r="I35" s="48"/>
      <c r="J35" s="48"/>
      <c r="K35" s="1"/>
      <c r="L35" s="31">
        <f t="shared" si="0"/>
        <v>0.41</v>
      </c>
    </row>
    <row r="36" spans="1:12" ht="0.95" customHeight="1">
      <c r="A36" s="1"/>
      <c r="B36" s="3"/>
      <c r="C36" s="3"/>
      <c r="D36" s="18"/>
      <c r="E36" s="18"/>
      <c r="F36" s="37"/>
      <c r="G36" s="18"/>
      <c r="H36" s="18"/>
      <c r="I36" s="18"/>
      <c r="J36" s="18"/>
      <c r="K36" s="1"/>
      <c r="L36" s="31">
        <f t="shared" si="0"/>
        <v>0</v>
      </c>
    </row>
    <row r="37" spans="1:12" ht="20.100000000000001" customHeight="1">
      <c r="A37" s="1"/>
      <c r="B37" s="19"/>
      <c r="C37" s="20" t="s">
        <v>31</v>
      </c>
      <c r="D37" s="21" t="s">
        <v>32</v>
      </c>
      <c r="E37" s="21"/>
      <c r="F37" s="38"/>
      <c r="G37" s="21"/>
      <c r="H37" s="48" t="s">
        <v>32</v>
      </c>
      <c r="I37" s="48"/>
      <c r="J37" s="48"/>
      <c r="K37" s="1"/>
      <c r="L37" s="31">
        <f t="shared" si="0"/>
        <v>354.35</v>
      </c>
    </row>
    <row r="38" spans="1:12" ht="0.95" customHeight="1">
      <c r="A38" s="1"/>
      <c r="B38" s="3"/>
      <c r="C38" s="3"/>
      <c r="D38" s="18"/>
      <c r="E38" s="18"/>
      <c r="F38" s="37"/>
      <c r="G38" s="18"/>
      <c r="H38" s="18"/>
      <c r="I38" s="18"/>
      <c r="J38" s="18"/>
      <c r="K38" s="1"/>
      <c r="L38" s="31">
        <f t="shared" si="0"/>
        <v>0</v>
      </c>
    </row>
    <row r="39" spans="1:12" ht="20.100000000000001" customHeight="1">
      <c r="A39" s="1"/>
      <c r="B39" s="19"/>
      <c r="C39" s="20" t="s">
        <v>33</v>
      </c>
      <c r="D39" s="21" t="s">
        <v>34</v>
      </c>
      <c r="E39" s="21"/>
      <c r="F39" s="38"/>
      <c r="G39" s="21"/>
      <c r="H39" s="48" t="s">
        <v>34</v>
      </c>
      <c r="I39" s="48"/>
      <c r="J39" s="48"/>
      <c r="K39" s="1"/>
      <c r="L39" s="31">
        <f t="shared" si="0"/>
        <v>14.3</v>
      </c>
    </row>
    <row r="40" spans="1:12" ht="0.95" customHeight="1">
      <c r="A40" s="1"/>
      <c r="B40" s="3"/>
      <c r="C40" s="3"/>
      <c r="D40" s="18"/>
      <c r="E40" s="18"/>
      <c r="F40" s="37"/>
      <c r="G40" s="18"/>
      <c r="H40" s="18"/>
      <c r="I40" s="18"/>
      <c r="J40" s="18"/>
      <c r="K40" s="1"/>
      <c r="L40" s="31">
        <f t="shared" si="0"/>
        <v>0</v>
      </c>
    </row>
    <row r="41" spans="1:12" ht="20.100000000000001" customHeight="1">
      <c r="A41" s="1"/>
      <c r="B41" s="19"/>
      <c r="C41" s="20" t="s">
        <v>35</v>
      </c>
      <c r="D41" s="21" t="s">
        <v>36</v>
      </c>
      <c r="E41" s="21"/>
      <c r="F41" s="38"/>
      <c r="G41" s="21"/>
      <c r="H41" s="48" t="s">
        <v>36</v>
      </c>
      <c r="I41" s="48"/>
      <c r="J41" s="48"/>
      <c r="K41" s="1"/>
      <c r="L41" s="31">
        <f t="shared" si="0"/>
        <v>222.81</v>
      </c>
    </row>
    <row r="42" spans="1:12" ht="0.95" customHeight="1">
      <c r="A42" s="1"/>
      <c r="B42" s="3"/>
      <c r="C42" s="3"/>
      <c r="D42" s="18"/>
      <c r="E42" s="18"/>
      <c r="F42" s="37"/>
      <c r="G42" s="18"/>
      <c r="H42" s="18"/>
      <c r="I42" s="18"/>
      <c r="J42" s="18"/>
      <c r="K42" s="1"/>
      <c r="L42" s="31">
        <f t="shared" si="0"/>
        <v>0</v>
      </c>
    </row>
    <row r="43" spans="1:12" ht="20.100000000000001" customHeight="1">
      <c r="A43" s="1"/>
      <c r="B43" s="19"/>
      <c r="C43" s="20" t="s">
        <v>37</v>
      </c>
      <c r="D43" s="21" t="s">
        <v>38</v>
      </c>
      <c r="E43" s="21"/>
      <c r="F43" s="38"/>
      <c r="G43" s="21"/>
      <c r="H43" s="48" t="s">
        <v>38</v>
      </c>
      <c r="I43" s="48"/>
      <c r="J43" s="48"/>
      <c r="K43" s="1"/>
      <c r="L43" s="31">
        <f t="shared" si="0"/>
        <v>342.9</v>
      </c>
    </row>
    <row r="44" spans="1:12" ht="0.95" customHeight="1">
      <c r="A44" s="1"/>
      <c r="B44" s="3"/>
      <c r="C44" s="3"/>
      <c r="D44" s="18"/>
      <c r="E44" s="18"/>
      <c r="F44" s="37"/>
      <c r="G44" s="18"/>
      <c r="H44" s="18"/>
      <c r="I44" s="18"/>
      <c r="J44" s="18"/>
      <c r="K44" s="1"/>
      <c r="L44" s="31">
        <f t="shared" si="0"/>
        <v>0</v>
      </c>
    </row>
    <row r="45" spans="1:12" ht="20.100000000000001" customHeight="1">
      <c r="A45" s="1"/>
      <c r="B45" s="19"/>
      <c r="C45" s="20" t="s">
        <v>39</v>
      </c>
      <c r="D45" s="21" t="s">
        <v>40</v>
      </c>
      <c r="E45" s="21"/>
      <c r="F45" s="38"/>
      <c r="G45" s="21"/>
      <c r="H45" s="48" t="s">
        <v>40</v>
      </c>
      <c r="I45" s="48"/>
      <c r="J45" s="48"/>
      <c r="K45" s="1"/>
      <c r="L45" s="31">
        <f t="shared" si="0"/>
        <v>34.15</v>
      </c>
    </row>
    <row r="46" spans="1:12" ht="0.95" customHeight="1">
      <c r="A46" s="1"/>
      <c r="B46" s="3"/>
      <c r="C46" s="3"/>
      <c r="D46" s="18"/>
      <c r="E46" s="18"/>
      <c r="F46" s="37"/>
      <c r="G46" s="18"/>
      <c r="H46" s="18"/>
      <c r="I46" s="18"/>
      <c r="J46" s="18"/>
      <c r="K46" s="1"/>
      <c r="L46" s="31">
        <f t="shared" si="0"/>
        <v>0</v>
      </c>
    </row>
    <row r="47" spans="1:12" ht="20.100000000000001" customHeight="1">
      <c r="A47" s="1"/>
      <c r="B47" s="19"/>
      <c r="C47" s="20" t="s">
        <v>41</v>
      </c>
      <c r="D47" s="21" t="s">
        <v>42</v>
      </c>
      <c r="E47" s="21"/>
      <c r="F47" s="38"/>
      <c r="G47" s="21"/>
      <c r="H47" s="48" t="s">
        <v>42</v>
      </c>
      <c r="I47" s="48"/>
      <c r="J47" s="48"/>
      <c r="K47" s="1"/>
      <c r="L47" s="31">
        <f t="shared" si="0"/>
        <v>245.07</v>
      </c>
    </row>
    <row r="48" spans="1:12" ht="0.95" customHeight="1">
      <c r="A48" s="1"/>
      <c r="B48" s="3"/>
      <c r="C48" s="3"/>
      <c r="D48" s="18"/>
      <c r="E48" s="18"/>
      <c r="F48" s="37"/>
      <c r="G48" s="18"/>
      <c r="H48" s="18"/>
      <c r="I48" s="18"/>
      <c r="J48" s="18"/>
      <c r="K48" s="1"/>
      <c r="L48" s="31">
        <f t="shared" si="0"/>
        <v>0</v>
      </c>
    </row>
    <row r="49" spans="1:12" ht="20.100000000000001" customHeight="1">
      <c r="A49" s="1"/>
      <c r="B49" s="19"/>
      <c r="C49" s="20" t="s">
        <v>43</v>
      </c>
      <c r="D49" s="21" t="s">
        <v>44</v>
      </c>
      <c r="E49" s="21"/>
      <c r="F49" s="38"/>
      <c r="G49" s="21"/>
      <c r="H49" s="48" t="s">
        <v>44</v>
      </c>
      <c r="I49" s="48"/>
      <c r="J49" s="48"/>
      <c r="K49" s="1"/>
      <c r="L49" s="31">
        <f t="shared" si="0"/>
        <v>120</v>
      </c>
    </row>
    <row r="50" spans="1:12" ht="0.95" customHeight="1">
      <c r="A50" s="1"/>
      <c r="B50" s="3"/>
      <c r="C50" s="3"/>
      <c r="D50" s="18"/>
      <c r="E50" s="18"/>
      <c r="F50" s="37"/>
      <c r="G50" s="18"/>
      <c r="H50" s="18"/>
      <c r="I50" s="18"/>
      <c r="J50" s="18"/>
      <c r="K50" s="1"/>
      <c r="L50" s="31">
        <f t="shared" ref="L50:L71" si="1">D50+E50+G50</f>
        <v>0</v>
      </c>
    </row>
    <row r="51" spans="1:12" ht="20.100000000000001" customHeight="1">
      <c r="A51" s="1"/>
      <c r="B51" s="19"/>
      <c r="C51" s="20" t="s">
        <v>45</v>
      </c>
      <c r="D51" s="21" t="s">
        <v>46</v>
      </c>
      <c r="E51" s="21"/>
      <c r="F51" s="38"/>
      <c r="G51" s="21"/>
      <c r="H51" s="48" t="s">
        <v>46</v>
      </c>
      <c r="I51" s="48"/>
      <c r="J51" s="48"/>
      <c r="K51" s="1"/>
      <c r="L51" s="31">
        <f t="shared" si="1"/>
        <v>26986.22</v>
      </c>
    </row>
    <row r="52" spans="1:12" ht="0.95" customHeight="1">
      <c r="A52" s="1"/>
      <c r="B52" s="3"/>
      <c r="C52" s="3"/>
      <c r="D52" s="18"/>
      <c r="E52" s="18"/>
      <c r="F52" s="37"/>
      <c r="G52" s="18"/>
      <c r="H52" s="18"/>
      <c r="I52" s="18"/>
      <c r="J52" s="18"/>
      <c r="K52" s="1"/>
      <c r="L52" s="31">
        <f t="shared" si="1"/>
        <v>0</v>
      </c>
    </row>
    <row r="53" spans="1:12" ht="20.100000000000001" customHeight="1">
      <c r="A53" s="1"/>
      <c r="B53" s="19" t="s">
        <v>47</v>
      </c>
      <c r="C53" s="20" t="s">
        <v>48</v>
      </c>
      <c r="D53" s="21"/>
      <c r="E53" s="21"/>
      <c r="F53" s="38"/>
      <c r="G53" s="21"/>
      <c r="H53" s="48"/>
      <c r="I53" s="48"/>
      <c r="J53" s="48"/>
      <c r="K53" s="1"/>
      <c r="L53" s="31">
        <f t="shared" si="1"/>
        <v>0</v>
      </c>
    </row>
    <row r="54" spans="1:12" ht="0.95" customHeight="1">
      <c r="A54" s="1"/>
      <c r="B54" s="3"/>
      <c r="C54" s="3"/>
      <c r="D54" s="18"/>
      <c r="E54" s="18"/>
      <c r="F54" s="37"/>
      <c r="G54" s="18"/>
      <c r="H54" s="18"/>
      <c r="I54" s="18"/>
      <c r="J54" s="18"/>
      <c r="K54" s="1"/>
      <c r="L54" s="31">
        <f t="shared" si="1"/>
        <v>0</v>
      </c>
    </row>
    <row r="55" spans="1:12" ht="20.100000000000001" customHeight="1">
      <c r="A55" s="1"/>
      <c r="B55" s="19"/>
      <c r="C55" s="20" t="s">
        <v>49</v>
      </c>
      <c r="D55" s="21" t="s">
        <v>50</v>
      </c>
      <c r="E55" s="21"/>
      <c r="F55" s="38"/>
      <c r="G55" s="21"/>
      <c r="H55" s="48" t="s">
        <v>50</v>
      </c>
      <c r="I55" s="48"/>
      <c r="J55" s="48"/>
      <c r="K55" s="1"/>
      <c r="L55" s="31">
        <f t="shared" si="1"/>
        <v>207.67</v>
      </c>
    </row>
    <row r="56" spans="1:12" ht="0.95" customHeight="1">
      <c r="A56" s="1"/>
      <c r="B56" s="3"/>
      <c r="C56" s="3"/>
      <c r="D56" s="18"/>
      <c r="E56" s="18"/>
      <c r="F56" s="37"/>
      <c r="G56" s="18"/>
      <c r="H56" s="18"/>
      <c r="I56" s="18"/>
      <c r="J56" s="18"/>
      <c r="K56" s="1"/>
      <c r="L56" s="31">
        <f t="shared" si="1"/>
        <v>0</v>
      </c>
    </row>
    <row r="57" spans="1:12" ht="20.100000000000001" customHeight="1">
      <c r="A57" s="1"/>
      <c r="B57" s="19"/>
      <c r="C57" s="20" t="s">
        <v>51</v>
      </c>
      <c r="D57" s="21" t="s">
        <v>28</v>
      </c>
      <c r="E57" s="21"/>
      <c r="F57" s="38"/>
      <c r="G57" s="21"/>
      <c r="H57" s="48" t="s">
        <v>28</v>
      </c>
      <c r="I57" s="48"/>
      <c r="J57" s="48"/>
      <c r="K57" s="1"/>
      <c r="L57" s="31">
        <f t="shared" si="1"/>
        <v>302.8</v>
      </c>
    </row>
    <row r="58" spans="1:12" ht="0.95" customHeight="1">
      <c r="A58" s="1"/>
      <c r="B58" s="3"/>
      <c r="C58" s="3"/>
      <c r="D58" s="18"/>
      <c r="E58" s="18"/>
      <c r="F58" s="37"/>
      <c r="G58" s="18"/>
      <c r="H58" s="18"/>
      <c r="I58" s="18"/>
      <c r="J58" s="18"/>
      <c r="K58" s="1"/>
      <c r="L58" s="31">
        <f t="shared" si="1"/>
        <v>0</v>
      </c>
    </row>
    <row r="59" spans="1:12" ht="20.100000000000001" customHeight="1">
      <c r="A59" s="1"/>
      <c r="B59" s="19"/>
      <c r="C59" s="20" t="s">
        <v>52</v>
      </c>
      <c r="D59" s="21" t="s">
        <v>53</v>
      </c>
      <c r="E59" s="21"/>
      <c r="F59" s="38"/>
      <c r="G59" s="21"/>
      <c r="H59" s="48" t="s">
        <v>53</v>
      </c>
      <c r="I59" s="48"/>
      <c r="J59" s="48"/>
      <c r="K59" s="1"/>
      <c r="L59" s="31">
        <f t="shared" si="1"/>
        <v>578.35</v>
      </c>
    </row>
    <row r="60" spans="1:12" ht="0.95" customHeight="1">
      <c r="A60" s="1"/>
      <c r="B60" s="3"/>
      <c r="C60" s="3"/>
      <c r="D60" s="18"/>
      <c r="E60" s="18"/>
      <c r="F60" s="37"/>
      <c r="G60" s="18"/>
      <c r="H60" s="18"/>
      <c r="I60" s="18"/>
      <c r="J60" s="18"/>
      <c r="K60" s="1"/>
      <c r="L60" s="31">
        <f t="shared" si="1"/>
        <v>0</v>
      </c>
    </row>
    <row r="61" spans="1:12" ht="20.100000000000001" customHeight="1">
      <c r="A61" s="1"/>
      <c r="B61" s="19"/>
      <c r="C61" s="20" t="s">
        <v>54</v>
      </c>
      <c r="D61" s="21" t="s">
        <v>55</v>
      </c>
      <c r="E61" s="21"/>
      <c r="F61" s="38"/>
      <c r="G61" s="21"/>
      <c r="H61" s="48" t="s">
        <v>55</v>
      </c>
      <c r="I61" s="48"/>
      <c r="J61" s="48"/>
      <c r="K61" s="1"/>
      <c r="L61" s="31">
        <f t="shared" si="1"/>
        <v>363.92</v>
      </c>
    </row>
    <row r="62" spans="1:12" ht="0.95" customHeight="1">
      <c r="A62" s="1"/>
      <c r="B62" s="3"/>
      <c r="C62" s="3"/>
      <c r="D62" s="18"/>
      <c r="E62" s="18"/>
      <c r="F62" s="37"/>
      <c r="G62" s="18"/>
      <c r="H62" s="18"/>
      <c r="I62" s="18"/>
      <c r="J62" s="18"/>
      <c r="K62" s="1"/>
      <c r="L62" s="31">
        <f t="shared" si="1"/>
        <v>0</v>
      </c>
    </row>
    <row r="63" spans="1:12" ht="20.100000000000001" customHeight="1">
      <c r="A63" s="1"/>
      <c r="B63" s="19"/>
      <c r="C63" s="20" t="s">
        <v>56</v>
      </c>
      <c r="D63" s="21" t="s">
        <v>57</v>
      </c>
      <c r="E63" s="32">
        <v>98.63</v>
      </c>
      <c r="F63" s="40"/>
      <c r="G63" s="21"/>
      <c r="H63" s="56">
        <v>4422.57</v>
      </c>
      <c r="I63" s="48"/>
      <c r="J63" s="48"/>
      <c r="K63" s="1"/>
      <c r="L63" s="31">
        <f t="shared" si="1"/>
        <v>4422.57</v>
      </c>
    </row>
    <row r="64" spans="1:12" ht="0.95" customHeight="1">
      <c r="A64" s="1"/>
      <c r="B64" s="3"/>
      <c r="C64" s="3"/>
      <c r="D64" s="18"/>
      <c r="E64" s="18"/>
      <c r="F64" s="37"/>
      <c r="G64" s="18"/>
      <c r="H64" s="18"/>
      <c r="I64" s="18"/>
      <c r="J64" s="18"/>
      <c r="K64" s="1"/>
      <c r="L64" s="31">
        <f t="shared" si="1"/>
        <v>0</v>
      </c>
    </row>
    <row r="65" spans="1:12" ht="20.100000000000001" customHeight="1">
      <c r="A65" s="1"/>
      <c r="B65" s="19"/>
      <c r="C65" s="20" t="s">
        <v>58</v>
      </c>
      <c r="D65" s="21">
        <v>207.01</v>
      </c>
      <c r="E65" s="21"/>
      <c r="F65" s="38"/>
      <c r="G65" s="21"/>
      <c r="H65" s="48">
        <v>207.01</v>
      </c>
      <c r="I65" s="48"/>
      <c r="J65" s="48"/>
      <c r="K65" s="1"/>
      <c r="L65" s="31">
        <f t="shared" si="1"/>
        <v>207.01</v>
      </c>
    </row>
    <row r="66" spans="1:12" ht="0.95" customHeight="1">
      <c r="A66" s="1"/>
      <c r="B66" s="3"/>
      <c r="C66" s="3"/>
      <c r="D66" s="18"/>
      <c r="E66" s="18"/>
      <c r="F66" s="37"/>
      <c r="G66" s="18"/>
      <c r="H66" s="18"/>
      <c r="I66" s="18"/>
      <c r="J66" s="18"/>
      <c r="K66" s="1"/>
      <c r="L66" s="31">
        <f t="shared" si="1"/>
        <v>0</v>
      </c>
    </row>
    <row r="67" spans="1:12" ht="20.100000000000001" customHeight="1">
      <c r="A67" s="1"/>
      <c r="B67" s="19"/>
      <c r="C67" s="20" t="s">
        <v>59</v>
      </c>
      <c r="D67" s="21" t="s">
        <v>60</v>
      </c>
      <c r="E67" s="21" t="s">
        <v>61</v>
      </c>
      <c r="F67" s="38"/>
      <c r="G67" s="21"/>
      <c r="H67" s="48" t="s">
        <v>62</v>
      </c>
      <c r="I67" s="48"/>
      <c r="J67" s="48"/>
      <c r="K67" s="1"/>
      <c r="L67" s="31">
        <f t="shared" si="1"/>
        <v>162.26999999999998</v>
      </c>
    </row>
    <row r="68" spans="1:12" ht="0.95" customHeight="1">
      <c r="A68" s="1"/>
      <c r="B68" s="3"/>
      <c r="C68" s="3"/>
      <c r="D68" s="18"/>
      <c r="E68" s="18"/>
      <c r="F68" s="37"/>
      <c r="G68" s="18"/>
      <c r="H68" s="18"/>
      <c r="I68" s="18"/>
      <c r="J68" s="18"/>
      <c r="K68" s="1"/>
      <c r="L68" s="31">
        <f t="shared" si="1"/>
        <v>0</v>
      </c>
    </row>
    <row r="69" spans="1:12" ht="20.100000000000001" customHeight="1">
      <c r="A69" s="1"/>
      <c r="B69" s="19"/>
      <c r="C69" s="20" t="s">
        <v>63</v>
      </c>
      <c r="D69" s="21" t="s">
        <v>64</v>
      </c>
      <c r="E69" s="21" t="s">
        <v>65</v>
      </c>
      <c r="F69" s="38"/>
      <c r="G69" s="21"/>
      <c r="H69" s="48" t="s">
        <v>66</v>
      </c>
      <c r="I69" s="48"/>
      <c r="J69" s="48"/>
      <c r="K69" s="1"/>
      <c r="L69" s="31">
        <f t="shared" si="1"/>
        <v>385.35</v>
      </c>
    </row>
    <row r="70" spans="1:12" ht="0.95" customHeight="1">
      <c r="A70" s="1"/>
      <c r="B70" s="3"/>
      <c r="C70" s="3"/>
      <c r="D70" s="18"/>
      <c r="E70" s="18"/>
      <c r="F70" s="37"/>
      <c r="G70" s="18"/>
      <c r="H70" s="18"/>
      <c r="I70" s="18"/>
      <c r="J70" s="18"/>
      <c r="K70" s="1"/>
      <c r="L70" s="31">
        <f t="shared" si="1"/>
        <v>0</v>
      </c>
    </row>
    <row r="71" spans="1:12" ht="20.100000000000001" customHeight="1">
      <c r="A71" s="1"/>
      <c r="B71" s="19"/>
      <c r="C71" s="20" t="s">
        <v>67</v>
      </c>
      <c r="D71" s="21" t="s">
        <v>68</v>
      </c>
      <c r="E71" s="21"/>
      <c r="F71" s="38"/>
      <c r="G71" s="21"/>
      <c r="H71" s="48" t="s">
        <v>68</v>
      </c>
      <c r="I71" s="48"/>
      <c r="J71" s="48"/>
      <c r="K71" s="1"/>
      <c r="L71" s="31">
        <f t="shared" si="1"/>
        <v>116.01</v>
      </c>
    </row>
    <row r="72" spans="1:12" ht="17.100000000000001" customHeight="1">
      <c r="A72" s="1"/>
      <c r="B72" s="2"/>
      <c r="C72" s="2"/>
      <c r="D72" s="2"/>
      <c r="E72" s="2"/>
      <c r="F72" s="36"/>
      <c r="G72" s="2"/>
      <c r="H72" s="2"/>
      <c r="I72" s="2"/>
      <c r="J72" s="2"/>
      <c r="K72" s="1"/>
    </row>
    <row r="73" spans="1:12" ht="3" customHeight="1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</row>
    <row r="74" spans="1:12" ht="0.95" customHeight="1">
      <c r="A74" s="1"/>
      <c r="B74" s="58"/>
      <c r="C74" s="58"/>
      <c r="D74" s="58"/>
      <c r="E74" s="58"/>
      <c r="F74" s="58"/>
      <c r="G74" s="58"/>
      <c r="H74" s="58"/>
      <c r="I74" s="1"/>
      <c r="J74" s="1"/>
      <c r="K74" s="1"/>
    </row>
    <row r="75" spans="1:12" ht="0.95" customHeight="1">
      <c r="A75" s="1"/>
      <c r="B75" s="44"/>
      <c r="C75" s="44"/>
      <c r="D75" s="44"/>
      <c r="E75" s="44"/>
      <c r="F75" s="44"/>
      <c r="G75" s="44"/>
      <c r="H75" s="44"/>
      <c r="I75" s="1"/>
      <c r="J75" s="1"/>
      <c r="K75" s="1"/>
    </row>
    <row r="76" spans="1:12" ht="15" customHeight="1">
      <c r="A76" s="1"/>
      <c r="B76" s="50" t="s">
        <v>69</v>
      </c>
      <c r="C76" s="50"/>
      <c r="D76" s="50"/>
      <c r="E76" s="50"/>
      <c r="F76" s="51"/>
      <c r="G76" s="50"/>
      <c r="H76" s="50"/>
      <c r="I76" s="50"/>
      <c r="J76" s="1"/>
      <c r="K76" s="1"/>
    </row>
    <row r="77" spans="1:12" ht="2.1" customHeight="1">
      <c r="A77" s="1"/>
      <c r="B77" s="2"/>
      <c r="C77" s="1"/>
      <c r="D77" s="1"/>
      <c r="E77" s="1"/>
      <c r="F77" s="1"/>
      <c r="G77" s="1"/>
      <c r="H77" s="1"/>
      <c r="I77" s="2"/>
      <c r="J77" s="1"/>
      <c r="K77" s="1"/>
    </row>
    <row r="78" spans="1:12" ht="15" customHeight="1">
      <c r="A78" s="1"/>
      <c r="B78" s="52" t="s">
        <v>1</v>
      </c>
      <c r="C78" s="52"/>
      <c r="D78" s="52"/>
      <c r="E78" s="52"/>
      <c r="F78" s="52"/>
      <c r="G78" s="52"/>
      <c r="H78" s="52"/>
      <c r="I78" s="52"/>
      <c r="J78" s="1"/>
      <c r="K78" s="1"/>
    </row>
    <row r="79" spans="1:12" ht="3" customHeight="1">
      <c r="A79" s="1"/>
      <c r="B79" s="2"/>
      <c r="C79" s="1"/>
      <c r="D79" s="1"/>
      <c r="E79" s="1"/>
      <c r="F79" s="1"/>
      <c r="G79" s="1"/>
      <c r="H79" s="1"/>
      <c r="I79" s="2"/>
      <c r="J79" s="1"/>
      <c r="K79" s="1"/>
    </row>
    <row r="80" spans="1:12" ht="15" customHeight="1">
      <c r="A80" s="1"/>
      <c r="B80" s="53" t="s">
        <v>2</v>
      </c>
      <c r="C80" s="53"/>
      <c r="D80" s="53"/>
      <c r="E80" s="53"/>
      <c r="F80" s="54"/>
      <c r="G80" s="53"/>
      <c r="H80" s="53"/>
      <c r="I80" s="53"/>
      <c r="J80" s="1"/>
      <c r="K80" s="1"/>
    </row>
    <row r="81" spans="1:12" ht="2.1" customHeight="1">
      <c r="A81" s="1"/>
      <c r="B81" s="2"/>
      <c r="C81" s="2"/>
      <c r="D81" s="2"/>
      <c r="E81" s="2"/>
      <c r="F81" s="36"/>
      <c r="G81" s="2"/>
      <c r="H81" s="2"/>
      <c r="I81" s="2"/>
      <c r="J81" s="1"/>
      <c r="K81" s="1"/>
    </row>
    <row r="82" spans="1:12" ht="0.95" customHeight="1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</row>
    <row r="83" spans="1:12" ht="2.1" customHeight="1">
      <c r="A83" s="1"/>
      <c r="B83" s="3"/>
      <c r="C83" s="3"/>
      <c r="D83" s="3"/>
      <c r="E83" s="3"/>
      <c r="F83" s="3"/>
      <c r="G83" s="3"/>
      <c r="H83" s="4"/>
      <c r="I83" s="5"/>
      <c r="J83" s="6"/>
      <c r="K83" s="1"/>
    </row>
    <row r="84" spans="1:12" ht="39.950000000000003" customHeight="1">
      <c r="A84" s="1"/>
      <c r="B84" s="7"/>
      <c r="C84" s="8" t="s">
        <v>3</v>
      </c>
      <c r="D84" s="8" t="s">
        <v>4</v>
      </c>
      <c r="E84" s="8" t="s">
        <v>5</v>
      </c>
      <c r="F84" s="8"/>
      <c r="G84" s="8" t="s">
        <v>6</v>
      </c>
      <c r="H84" s="55" t="s">
        <v>7</v>
      </c>
      <c r="I84" s="55"/>
      <c r="J84" s="55"/>
      <c r="K84" s="1"/>
    </row>
    <row r="85" spans="1:12" ht="0.95" customHeight="1">
      <c r="A85" s="1"/>
      <c r="B85" s="9"/>
      <c r="C85" s="9"/>
      <c r="D85" s="9"/>
      <c r="E85" s="9"/>
      <c r="F85" s="9"/>
      <c r="G85" s="9"/>
      <c r="H85" s="10"/>
      <c r="I85" s="11"/>
      <c r="J85" s="12"/>
      <c r="K85" s="1"/>
    </row>
    <row r="86" spans="1:12" ht="15" customHeight="1">
      <c r="A86" s="1"/>
      <c r="B86" s="13"/>
      <c r="C86" s="13"/>
      <c r="D86" s="13"/>
      <c r="E86" s="14" t="s">
        <v>8</v>
      </c>
      <c r="F86" s="41"/>
      <c r="G86" s="13"/>
      <c r="H86" s="15"/>
      <c r="I86" s="16"/>
      <c r="J86" s="17"/>
      <c r="K86" s="1"/>
    </row>
    <row r="87" spans="1:12" ht="47.1" customHeight="1">
      <c r="A87" s="1"/>
      <c r="B87" s="25" t="s">
        <v>70</v>
      </c>
      <c r="C87" s="26" t="s">
        <v>71</v>
      </c>
      <c r="D87" s="27" t="s">
        <v>72</v>
      </c>
      <c r="E87" s="27" t="s">
        <v>72</v>
      </c>
      <c r="F87" s="27"/>
      <c r="G87" s="27" t="s">
        <v>72</v>
      </c>
      <c r="H87" s="57" t="s">
        <v>72</v>
      </c>
      <c r="I87" s="57"/>
      <c r="J87" s="18"/>
      <c r="K87" s="1"/>
    </row>
    <row r="88" spans="1:12" ht="0.95" customHeight="1">
      <c r="A88" s="1"/>
      <c r="B88" s="9"/>
      <c r="C88" s="9"/>
      <c r="D88" s="18"/>
      <c r="E88" s="18"/>
      <c r="F88" s="37"/>
      <c r="G88" s="18"/>
      <c r="H88" s="18"/>
      <c r="I88" s="11"/>
      <c r="J88" s="18"/>
      <c r="K88" s="1"/>
    </row>
    <row r="89" spans="1:12" ht="20.100000000000001" customHeight="1">
      <c r="A89" s="1"/>
      <c r="B89" s="19"/>
      <c r="C89" s="20" t="s">
        <v>73</v>
      </c>
      <c r="D89" s="21" t="s">
        <v>74</v>
      </c>
      <c r="E89" s="21"/>
      <c r="F89" s="38"/>
      <c r="G89" s="21"/>
      <c r="H89" s="48" t="s">
        <v>74</v>
      </c>
      <c r="I89" s="48"/>
      <c r="J89" s="48"/>
      <c r="K89" s="1"/>
      <c r="L89" s="31">
        <f t="shared" ref="L89:L95" si="2">D89+E89+G89</f>
        <v>416.16</v>
      </c>
    </row>
    <row r="90" spans="1:12" ht="0.95" customHeight="1">
      <c r="A90" s="1"/>
      <c r="B90" s="3"/>
      <c r="C90" s="3"/>
      <c r="D90" s="18"/>
      <c r="E90" s="18"/>
      <c r="F90" s="37"/>
      <c r="G90" s="18"/>
      <c r="H90" s="18"/>
      <c r="I90" s="18"/>
      <c r="J90" s="18"/>
      <c r="K90" s="1"/>
      <c r="L90" s="31">
        <f t="shared" si="2"/>
        <v>0</v>
      </c>
    </row>
    <row r="91" spans="1:12" ht="20.100000000000001" customHeight="1">
      <c r="A91" s="1"/>
      <c r="B91" s="19" t="s">
        <v>75</v>
      </c>
      <c r="C91" s="20" t="s">
        <v>76</v>
      </c>
      <c r="D91" s="21"/>
      <c r="E91" s="21"/>
      <c r="F91" s="38"/>
      <c r="G91" s="21"/>
      <c r="H91" s="48"/>
      <c r="I91" s="48"/>
      <c r="J91" s="48"/>
      <c r="K91" s="1"/>
      <c r="L91" s="31">
        <f t="shared" si="2"/>
        <v>0</v>
      </c>
    </row>
    <row r="92" spans="1:12" ht="0.95" customHeight="1">
      <c r="A92" s="1"/>
      <c r="B92" s="3"/>
      <c r="C92" s="3"/>
      <c r="D92" s="18"/>
      <c r="E92" s="18"/>
      <c r="F92" s="37"/>
      <c r="G92" s="18"/>
      <c r="H92" s="18"/>
      <c r="I92" s="18"/>
      <c r="J92" s="18"/>
      <c r="K92" s="1"/>
      <c r="L92" s="31">
        <f t="shared" si="2"/>
        <v>0</v>
      </c>
    </row>
    <row r="93" spans="1:12" ht="20.100000000000001" customHeight="1">
      <c r="A93" s="1"/>
      <c r="B93" s="19"/>
      <c r="C93" s="20" t="s">
        <v>77</v>
      </c>
      <c r="D93" s="21" t="s">
        <v>78</v>
      </c>
      <c r="E93" s="21"/>
      <c r="F93" s="38"/>
      <c r="G93" s="21"/>
      <c r="H93" s="48" t="s">
        <v>78</v>
      </c>
      <c r="I93" s="48"/>
      <c r="J93" s="48"/>
      <c r="K93" s="1"/>
      <c r="L93" s="31">
        <f t="shared" si="2"/>
        <v>25644.240000000002</v>
      </c>
    </row>
    <row r="94" spans="1:12" ht="0.95" customHeight="1">
      <c r="A94" s="1"/>
      <c r="B94" s="3"/>
      <c r="C94" s="3"/>
      <c r="D94" s="18"/>
      <c r="E94" s="18"/>
      <c r="F94" s="37"/>
      <c r="G94" s="18"/>
      <c r="H94" s="18"/>
      <c r="I94" s="18"/>
      <c r="J94" s="18"/>
      <c r="K94" s="1"/>
      <c r="L94" s="31">
        <f t="shared" si="2"/>
        <v>0</v>
      </c>
    </row>
    <row r="95" spans="1:12" ht="20.100000000000001" customHeight="1">
      <c r="A95" s="1"/>
      <c r="B95" s="19"/>
      <c r="C95" s="20" t="s">
        <v>79</v>
      </c>
      <c r="D95" s="21" t="s">
        <v>80</v>
      </c>
      <c r="E95" s="21"/>
      <c r="F95" s="38"/>
      <c r="G95" s="21"/>
      <c r="H95" s="48" t="s">
        <v>80</v>
      </c>
      <c r="I95" s="48"/>
      <c r="J95" s="48"/>
      <c r="K95" s="1"/>
      <c r="L95" s="31">
        <f t="shared" si="2"/>
        <v>14741.69</v>
      </c>
    </row>
    <row r="96" spans="1:12" ht="0.95" customHeight="1">
      <c r="A96" s="1"/>
      <c r="B96" s="3"/>
      <c r="C96" s="3"/>
      <c r="D96" s="24"/>
      <c r="E96" s="24"/>
      <c r="F96" s="24"/>
      <c r="G96" s="24"/>
      <c r="H96" s="58"/>
      <c r="I96" s="58"/>
      <c r="J96" s="58"/>
      <c r="K96" s="1"/>
    </row>
    <row r="97" spans="1:15" ht="20.100000000000001" customHeight="1">
      <c r="A97" s="1"/>
      <c r="B97" s="22"/>
      <c r="C97" s="28" t="s">
        <v>81</v>
      </c>
      <c r="D97" s="33">
        <v>78185.16</v>
      </c>
      <c r="E97" s="32">
        <v>247.26</v>
      </c>
      <c r="F97" s="40"/>
      <c r="G97" s="32"/>
      <c r="H97" s="59">
        <v>78432.42</v>
      </c>
      <c r="I97" s="60"/>
      <c r="J97" s="60"/>
      <c r="K97" s="1"/>
      <c r="L97" s="31">
        <f>L18+L20+L23+L25+L27+L29+L31+L33+L35+L37+L39+L41+L43+L45+L47+L49+L51+L55+L57+L59+L61+L63+L65+L67+L69+L71+L89+L93+L95</f>
        <v>78432.42</v>
      </c>
      <c r="O97" s="30">
        <f>D97+E97</f>
        <v>78432.42</v>
      </c>
    </row>
    <row r="98" spans="1:15" ht="0.95" customHeight="1">
      <c r="A98" s="1"/>
      <c r="B98" s="23"/>
      <c r="C98" s="23"/>
      <c r="D98" s="24"/>
      <c r="E98" s="24"/>
      <c r="F98" s="24"/>
      <c r="G98" s="24"/>
      <c r="H98" s="58"/>
      <c r="I98" s="58"/>
      <c r="J98" s="58"/>
      <c r="K98" s="1"/>
    </row>
    <row r="99" spans="1:15" ht="0.95" customHeight="1">
      <c r="A99" s="1"/>
      <c r="B99" s="3"/>
      <c r="C99" s="3"/>
      <c r="D99" s="18"/>
      <c r="E99" s="18"/>
      <c r="F99" s="37"/>
      <c r="G99" s="18"/>
      <c r="H99" s="18"/>
      <c r="I99" s="18"/>
      <c r="J99" s="18"/>
      <c r="K99" s="1"/>
    </row>
    <row r="100" spans="1:15" ht="20.100000000000001" customHeight="1">
      <c r="A100" s="1"/>
      <c r="B100" s="19" t="s">
        <v>82</v>
      </c>
      <c r="C100" s="20" t="s">
        <v>83</v>
      </c>
      <c r="D100" s="21"/>
      <c r="E100" s="21"/>
      <c r="F100" s="38"/>
      <c r="G100" s="21"/>
      <c r="H100" s="48"/>
      <c r="I100" s="48"/>
      <c r="J100" s="48"/>
      <c r="K100" s="1"/>
    </row>
    <row r="101" spans="1:15" ht="0.95" customHeight="1">
      <c r="A101" s="1"/>
      <c r="B101" s="3"/>
      <c r="C101" s="3"/>
      <c r="D101" s="18"/>
      <c r="E101" s="18"/>
      <c r="F101" s="37"/>
      <c r="G101" s="18"/>
      <c r="H101" s="18"/>
      <c r="I101" s="18"/>
      <c r="J101" s="18"/>
      <c r="K101" s="1"/>
    </row>
    <row r="102" spans="1:15" ht="20.100000000000001" customHeight="1">
      <c r="A102" s="1"/>
      <c r="B102" s="19" t="s">
        <v>84</v>
      </c>
      <c r="C102" s="20" t="s">
        <v>85</v>
      </c>
      <c r="D102" s="21"/>
      <c r="E102" s="21"/>
      <c r="F102" s="38"/>
      <c r="G102" s="21"/>
      <c r="H102" s="48"/>
      <c r="I102" s="48"/>
      <c r="J102" s="48"/>
      <c r="K102" s="1"/>
    </row>
    <row r="103" spans="1:15" ht="0.95" customHeight="1">
      <c r="A103" s="1"/>
      <c r="B103" s="3"/>
      <c r="C103" s="3"/>
      <c r="D103" s="18"/>
      <c r="E103" s="18"/>
      <c r="F103" s="37"/>
      <c r="G103" s="18"/>
      <c r="H103" s="18"/>
      <c r="I103" s="18"/>
      <c r="J103" s="18"/>
      <c r="K103" s="1"/>
    </row>
    <row r="104" spans="1:15" ht="20.100000000000001" customHeight="1">
      <c r="A104" s="1"/>
      <c r="B104" s="19"/>
      <c r="C104" s="20" t="s">
        <v>86</v>
      </c>
      <c r="D104" s="21" t="s">
        <v>87</v>
      </c>
      <c r="E104" s="21" t="s">
        <v>88</v>
      </c>
      <c r="F104" s="42" t="s">
        <v>357</v>
      </c>
      <c r="G104" s="21" t="s">
        <v>89</v>
      </c>
      <c r="H104" s="48" t="s">
        <v>90</v>
      </c>
      <c r="I104" s="48"/>
      <c r="J104" s="48"/>
      <c r="K104" s="1"/>
      <c r="L104" s="31">
        <f t="shared" ref="L104:L144" si="3">D104+E104+G104</f>
        <v>20861.780000000002</v>
      </c>
    </row>
    <row r="105" spans="1:15" ht="0.95" customHeight="1">
      <c r="A105" s="1"/>
      <c r="B105" s="3"/>
      <c r="C105" s="3"/>
      <c r="D105" s="18"/>
      <c r="E105" s="18"/>
      <c r="F105" s="37"/>
      <c r="G105" s="18"/>
      <c r="H105" s="18"/>
      <c r="I105" s="18"/>
      <c r="J105" s="18"/>
      <c r="K105" s="1"/>
      <c r="L105" s="31">
        <f t="shared" si="3"/>
        <v>0</v>
      </c>
    </row>
    <row r="106" spans="1:15" ht="20.100000000000001" customHeight="1">
      <c r="A106" s="1"/>
      <c r="B106" s="19"/>
      <c r="C106" s="20" t="s">
        <v>91</v>
      </c>
      <c r="D106" s="21" t="s">
        <v>92</v>
      </c>
      <c r="E106" s="21"/>
      <c r="F106" s="38"/>
      <c r="G106" s="21"/>
      <c r="H106" s="48" t="s">
        <v>92</v>
      </c>
      <c r="I106" s="48"/>
      <c r="J106" s="48"/>
      <c r="K106" s="1"/>
      <c r="L106" s="31">
        <f t="shared" si="3"/>
        <v>1141.57</v>
      </c>
    </row>
    <row r="107" spans="1:15" ht="0.95" customHeight="1">
      <c r="A107" s="1"/>
      <c r="B107" s="3"/>
      <c r="C107" s="3"/>
      <c r="D107" s="18"/>
      <c r="E107" s="18"/>
      <c r="F107" s="37"/>
      <c r="G107" s="18"/>
      <c r="H107" s="18"/>
      <c r="I107" s="18"/>
      <c r="J107" s="18"/>
      <c r="K107" s="1"/>
      <c r="L107" s="31">
        <f t="shared" si="3"/>
        <v>0</v>
      </c>
    </row>
    <row r="108" spans="1:15" ht="20.100000000000001" customHeight="1">
      <c r="A108" s="1"/>
      <c r="B108" s="19"/>
      <c r="C108" s="20" t="s">
        <v>93</v>
      </c>
      <c r="D108" s="21" t="s">
        <v>94</v>
      </c>
      <c r="E108" s="21"/>
      <c r="F108" s="38"/>
      <c r="G108" s="21"/>
      <c r="H108" s="48" t="s">
        <v>94</v>
      </c>
      <c r="I108" s="48"/>
      <c r="J108" s="48"/>
      <c r="K108" s="1"/>
      <c r="L108" s="31">
        <f t="shared" si="3"/>
        <v>147.99</v>
      </c>
    </row>
    <row r="109" spans="1:15" ht="0.95" customHeight="1">
      <c r="A109" s="1"/>
      <c r="B109" s="3"/>
      <c r="C109" s="3"/>
      <c r="D109" s="18"/>
      <c r="E109" s="18"/>
      <c r="F109" s="37"/>
      <c r="G109" s="18"/>
      <c r="H109" s="18"/>
      <c r="I109" s="18"/>
      <c r="J109" s="18"/>
      <c r="K109" s="1"/>
      <c r="L109" s="31">
        <f t="shared" si="3"/>
        <v>0</v>
      </c>
    </row>
    <row r="110" spans="1:15" ht="20.100000000000001" customHeight="1">
      <c r="A110" s="1"/>
      <c r="B110" s="19"/>
      <c r="C110" s="20" t="s">
        <v>95</v>
      </c>
      <c r="D110" s="21" t="s">
        <v>96</v>
      </c>
      <c r="E110" s="21"/>
      <c r="F110" s="38"/>
      <c r="G110" s="21"/>
      <c r="H110" s="48" t="s">
        <v>96</v>
      </c>
      <c r="I110" s="48"/>
      <c r="J110" s="48"/>
      <c r="K110" s="1"/>
      <c r="L110" s="31">
        <f t="shared" si="3"/>
        <v>222.16</v>
      </c>
    </row>
    <row r="111" spans="1:15" ht="0.95" customHeight="1">
      <c r="A111" s="1"/>
      <c r="B111" s="3"/>
      <c r="C111" s="3"/>
      <c r="D111" s="18"/>
      <c r="E111" s="18"/>
      <c r="F111" s="37"/>
      <c r="G111" s="18"/>
      <c r="H111" s="18"/>
      <c r="I111" s="18"/>
      <c r="J111" s="18"/>
      <c r="K111" s="1"/>
      <c r="L111" s="31">
        <f t="shared" si="3"/>
        <v>0</v>
      </c>
    </row>
    <row r="112" spans="1:15" ht="20.100000000000001" customHeight="1">
      <c r="A112" s="1"/>
      <c r="B112" s="19" t="s">
        <v>97</v>
      </c>
      <c r="C112" s="20" t="s">
        <v>98</v>
      </c>
      <c r="D112" s="21"/>
      <c r="E112" s="21"/>
      <c r="F112" s="38"/>
      <c r="G112" s="21"/>
      <c r="H112" s="48"/>
      <c r="I112" s="48"/>
      <c r="J112" s="48"/>
      <c r="K112" s="1"/>
      <c r="L112" s="31">
        <f t="shared" si="3"/>
        <v>0</v>
      </c>
    </row>
    <row r="113" spans="1:12" ht="0.95" customHeight="1">
      <c r="A113" s="1"/>
      <c r="B113" s="3"/>
      <c r="C113" s="3"/>
      <c r="D113" s="18"/>
      <c r="E113" s="18"/>
      <c r="F113" s="37"/>
      <c r="G113" s="18"/>
      <c r="H113" s="18"/>
      <c r="I113" s="18"/>
      <c r="J113" s="18"/>
      <c r="K113" s="1"/>
      <c r="L113" s="31">
        <f t="shared" si="3"/>
        <v>0</v>
      </c>
    </row>
    <row r="114" spans="1:12" ht="20.100000000000001" customHeight="1">
      <c r="A114" s="1"/>
      <c r="B114" s="19"/>
      <c r="C114" s="20" t="s">
        <v>99</v>
      </c>
      <c r="D114" s="21" t="s">
        <v>100</v>
      </c>
      <c r="E114" s="21" t="s">
        <v>101</v>
      </c>
      <c r="F114" s="38"/>
      <c r="G114" s="21" t="s">
        <v>102</v>
      </c>
      <c r="H114" s="48" t="s">
        <v>103</v>
      </c>
      <c r="I114" s="48"/>
      <c r="J114" s="48"/>
      <c r="K114" s="1"/>
      <c r="L114" s="31">
        <f t="shared" si="3"/>
        <v>9005.9500000000007</v>
      </c>
    </row>
    <row r="115" spans="1:12" ht="0.95" customHeight="1">
      <c r="A115" s="1"/>
      <c r="B115" s="3"/>
      <c r="C115" s="3"/>
      <c r="D115" s="18"/>
      <c r="E115" s="18"/>
      <c r="F115" s="37"/>
      <c r="G115" s="18"/>
      <c r="H115" s="18"/>
      <c r="I115" s="18"/>
      <c r="J115" s="18"/>
      <c r="K115" s="1"/>
      <c r="L115" s="31">
        <f t="shared" si="3"/>
        <v>0</v>
      </c>
    </row>
    <row r="116" spans="1:12" ht="20.100000000000001" customHeight="1">
      <c r="A116" s="1"/>
      <c r="B116" s="19"/>
      <c r="C116" s="20" t="s">
        <v>104</v>
      </c>
      <c r="D116" s="21" t="s">
        <v>105</v>
      </c>
      <c r="E116" s="21"/>
      <c r="F116" s="38"/>
      <c r="G116" s="21"/>
      <c r="H116" s="48" t="s">
        <v>105</v>
      </c>
      <c r="I116" s="48"/>
      <c r="J116" s="48"/>
      <c r="K116" s="1"/>
      <c r="L116" s="31">
        <f t="shared" si="3"/>
        <v>571</v>
      </c>
    </row>
    <row r="117" spans="1:12" ht="0.95" customHeight="1">
      <c r="A117" s="1"/>
      <c r="B117" s="3"/>
      <c r="C117" s="3"/>
      <c r="D117" s="18"/>
      <c r="E117" s="18"/>
      <c r="F117" s="37"/>
      <c r="G117" s="18"/>
      <c r="H117" s="18"/>
      <c r="I117" s="18"/>
      <c r="J117" s="18"/>
      <c r="K117" s="1"/>
      <c r="L117" s="31">
        <f t="shared" si="3"/>
        <v>0</v>
      </c>
    </row>
    <row r="118" spans="1:12" ht="20.100000000000001" customHeight="1">
      <c r="A118" s="1"/>
      <c r="B118" s="19" t="s">
        <v>106</v>
      </c>
      <c r="C118" s="20" t="s">
        <v>107</v>
      </c>
      <c r="D118" s="21"/>
      <c r="E118" s="21"/>
      <c r="F118" s="38"/>
      <c r="G118" s="21"/>
      <c r="H118" s="48"/>
      <c r="I118" s="48"/>
      <c r="J118" s="48"/>
      <c r="K118" s="1"/>
      <c r="L118" s="31">
        <f t="shared" si="3"/>
        <v>0</v>
      </c>
    </row>
    <row r="119" spans="1:12" ht="0.95" customHeight="1">
      <c r="A119" s="1"/>
      <c r="B119" s="3"/>
      <c r="C119" s="3"/>
      <c r="D119" s="18"/>
      <c r="E119" s="18"/>
      <c r="F119" s="37"/>
      <c r="G119" s="18"/>
      <c r="H119" s="18"/>
      <c r="I119" s="18"/>
      <c r="J119" s="18"/>
      <c r="K119" s="1"/>
      <c r="L119" s="31">
        <f t="shared" si="3"/>
        <v>0</v>
      </c>
    </row>
    <row r="120" spans="1:12" ht="20.100000000000001" customHeight="1">
      <c r="A120" s="1"/>
      <c r="B120" s="19"/>
      <c r="C120" s="20" t="s">
        <v>108</v>
      </c>
      <c r="D120" s="21" t="s">
        <v>109</v>
      </c>
      <c r="E120" s="21" t="s">
        <v>110</v>
      </c>
      <c r="F120" s="38"/>
      <c r="G120" s="21"/>
      <c r="H120" s="48" t="s">
        <v>111</v>
      </c>
      <c r="I120" s="48"/>
      <c r="J120" s="48"/>
      <c r="K120" s="1"/>
      <c r="L120" s="31">
        <f t="shared" si="3"/>
        <v>1469.76</v>
      </c>
    </row>
    <row r="121" spans="1:12" ht="0.95" customHeight="1">
      <c r="A121" s="1"/>
      <c r="B121" s="3"/>
      <c r="C121" s="3"/>
      <c r="D121" s="18"/>
      <c r="E121" s="18"/>
      <c r="F121" s="37"/>
      <c r="G121" s="18"/>
      <c r="H121" s="18"/>
      <c r="I121" s="18"/>
      <c r="J121" s="18"/>
      <c r="K121" s="1"/>
      <c r="L121" s="31">
        <f t="shared" si="3"/>
        <v>0</v>
      </c>
    </row>
    <row r="122" spans="1:12" ht="20.100000000000001" customHeight="1">
      <c r="A122" s="1"/>
      <c r="B122" s="19"/>
      <c r="C122" s="20" t="s">
        <v>112</v>
      </c>
      <c r="D122" s="21" t="s">
        <v>113</v>
      </c>
      <c r="E122" s="21" t="s">
        <v>114</v>
      </c>
      <c r="F122" s="38"/>
      <c r="G122" s="21" t="s">
        <v>115</v>
      </c>
      <c r="H122" s="48" t="s">
        <v>116</v>
      </c>
      <c r="I122" s="48"/>
      <c r="J122" s="48"/>
      <c r="K122" s="1"/>
      <c r="L122" s="31">
        <f t="shared" si="3"/>
        <v>107.39</v>
      </c>
    </row>
    <row r="123" spans="1:12" ht="0.95" customHeight="1">
      <c r="A123" s="1"/>
      <c r="B123" s="3"/>
      <c r="C123" s="3"/>
      <c r="D123" s="18"/>
      <c r="E123" s="18"/>
      <c r="F123" s="37"/>
      <c r="G123" s="18"/>
      <c r="H123" s="18"/>
      <c r="I123" s="18"/>
      <c r="J123" s="18"/>
      <c r="K123" s="1"/>
      <c r="L123" s="31">
        <f t="shared" si="3"/>
        <v>0</v>
      </c>
    </row>
    <row r="124" spans="1:12" ht="20.100000000000001" customHeight="1">
      <c r="A124" s="1"/>
      <c r="B124" s="19"/>
      <c r="C124" s="20" t="s">
        <v>117</v>
      </c>
      <c r="D124" s="21" t="s">
        <v>118</v>
      </c>
      <c r="E124" s="21" t="s">
        <v>119</v>
      </c>
      <c r="F124" s="38"/>
      <c r="G124" s="21"/>
      <c r="H124" s="48" t="s">
        <v>120</v>
      </c>
      <c r="I124" s="48"/>
      <c r="J124" s="48"/>
      <c r="K124" s="1"/>
      <c r="L124" s="31">
        <f t="shared" si="3"/>
        <v>1206.05</v>
      </c>
    </row>
    <row r="125" spans="1:12" ht="0.95" customHeight="1">
      <c r="A125" s="1"/>
      <c r="B125" s="3"/>
      <c r="C125" s="3"/>
      <c r="D125" s="18"/>
      <c r="E125" s="18"/>
      <c r="F125" s="37"/>
      <c r="G125" s="18"/>
      <c r="H125" s="18"/>
      <c r="I125" s="18"/>
      <c r="J125" s="18"/>
      <c r="K125" s="1"/>
      <c r="L125" s="31">
        <f t="shared" si="3"/>
        <v>0</v>
      </c>
    </row>
    <row r="126" spans="1:12" ht="20.100000000000001" customHeight="1">
      <c r="A126" s="1"/>
      <c r="B126" s="19" t="s">
        <v>121</v>
      </c>
      <c r="C126" s="20" t="s">
        <v>122</v>
      </c>
      <c r="D126" s="21"/>
      <c r="E126" s="21"/>
      <c r="F126" s="38"/>
      <c r="G126" s="21"/>
      <c r="H126" s="48"/>
      <c r="I126" s="48"/>
      <c r="J126" s="48"/>
      <c r="K126" s="1"/>
      <c r="L126" s="31">
        <f t="shared" si="3"/>
        <v>0</v>
      </c>
    </row>
    <row r="127" spans="1:12" ht="0.95" customHeight="1">
      <c r="A127" s="1"/>
      <c r="B127" s="3"/>
      <c r="C127" s="3"/>
      <c r="D127" s="18"/>
      <c r="E127" s="18"/>
      <c r="F127" s="37"/>
      <c r="G127" s="18"/>
      <c r="H127" s="18"/>
      <c r="I127" s="18"/>
      <c r="J127" s="18"/>
      <c r="K127" s="1"/>
      <c r="L127" s="31">
        <f t="shared" si="3"/>
        <v>0</v>
      </c>
    </row>
    <row r="128" spans="1:12" ht="20.100000000000001" customHeight="1">
      <c r="A128" s="1"/>
      <c r="B128" s="19"/>
      <c r="C128" s="20" t="s">
        <v>123</v>
      </c>
      <c r="D128" s="21" t="s">
        <v>124</v>
      </c>
      <c r="E128" s="21" t="s">
        <v>125</v>
      </c>
      <c r="F128" s="38"/>
      <c r="G128" s="21"/>
      <c r="H128" s="48" t="s">
        <v>126</v>
      </c>
      <c r="I128" s="48"/>
      <c r="J128" s="48"/>
      <c r="K128" s="1"/>
      <c r="L128" s="31">
        <f t="shared" si="3"/>
        <v>93.78</v>
      </c>
    </row>
    <row r="129" spans="1:12" ht="0.95" customHeight="1">
      <c r="A129" s="1"/>
      <c r="B129" s="3"/>
      <c r="C129" s="3"/>
      <c r="D129" s="18"/>
      <c r="E129" s="18"/>
      <c r="F129" s="37"/>
      <c r="G129" s="18"/>
      <c r="H129" s="18"/>
      <c r="I129" s="18"/>
      <c r="J129" s="18"/>
      <c r="K129" s="1"/>
      <c r="L129" s="31">
        <f t="shared" si="3"/>
        <v>0</v>
      </c>
    </row>
    <row r="130" spans="1:12" ht="20.100000000000001" customHeight="1">
      <c r="A130" s="1"/>
      <c r="B130" s="22" t="s">
        <v>127</v>
      </c>
      <c r="C130" s="49" t="s">
        <v>128</v>
      </c>
      <c r="D130" s="21"/>
      <c r="E130" s="21"/>
      <c r="F130" s="38"/>
      <c r="G130" s="21"/>
      <c r="H130" s="48"/>
      <c r="I130" s="48"/>
      <c r="J130" s="48"/>
      <c r="K130" s="1"/>
      <c r="L130" s="31">
        <f t="shared" si="3"/>
        <v>0</v>
      </c>
    </row>
    <row r="131" spans="1:12" ht="3.95" customHeight="1">
      <c r="A131" s="1"/>
      <c r="B131" s="23"/>
      <c r="C131" s="49"/>
      <c r="D131" s="18"/>
      <c r="E131" s="18"/>
      <c r="F131" s="37"/>
      <c r="G131" s="18"/>
      <c r="H131" s="18"/>
      <c r="I131" s="18"/>
      <c r="J131" s="18"/>
      <c r="K131" s="1"/>
      <c r="L131" s="31">
        <f t="shared" si="3"/>
        <v>0</v>
      </c>
    </row>
    <row r="132" spans="1:12" ht="0.95" customHeight="1">
      <c r="A132" s="1"/>
      <c r="B132" s="3"/>
      <c r="C132" s="3"/>
      <c r="D132" s="18"/>
      <c r="E132" s="18"/>
      <c r="F132" s="37"/>
      <c r="G132" s="18"/>
      <c r="H132" s="18"/>
      <c r="I132" s="18"/>
      <c r="J132" s="18"/>
      <c r="K132" s="1"/>
      <c r="L132" s="31">
        <f t="shared" si="3"/>
        <v>0</v>
      </c>
    </row>
    <row r="133" spans="1:12" ht="20.100000000000001" customHeight="1">
      <c r="A133" s="1"/>
      <c r="B133" s="22"/>
      <c r="C133" s="49" t="s">
        <v>129</v>
      </c>
      <c r="D133" s="21" t="s">
        <v>130</v>
      </c>
      <c r="E133" s="21" t="s">
        <v>131</v>
      </c>
      <c r="F133" s="38"/>
      <c r="G133" s="21"/>
      <c r="H133" s="48" t="s">
        <v>132</v>
      </c>
      <c r="I133" s="48"/>
      <c r="J133" s="48"/>
      <c r="K133" s="1"/>
      <c r="L133" s="31">
        <f t="shared" si="3"/>
        <v>2792.58</v>
      </c>
    </row>
    <row r="134" spans="1:12" ht="3.95" customHeight="1">
      <c r="A134" s="1"/>
      <c r="B134" s="23"/>
      <c r="C134" s="49"/>
      <c r="D134" s="18"/>
      <c r="E134" s="18"/>
      <c r="F134" s="37"/>
      <c r="G134" s="18"/>
      <c r="H134" s="18"/>
      <c r="I134" s="18"/>
      <c r="J134" s="18"/>
      <c r="K134" s="1"/>
      <c r="L134" s="31">
        <f t="shared" si="3"/>
        <v>0</v>
      </c>
    </row>
    <row r="135" spans="1:12" ht="0.95" customHeight="1">
      <c r="A135" s="1"/>
      <c r="B135" s="3"/>
      <c r="C135" s="3"/>
      <c r="D135" s="18"/>
      <c r="E135" s="18"/>
      <c r="F135" s="37"/>
      <c r="G135" s="18"/>
      <c r="H135" s="18"/>
      <c r="I135" s="18"/>
      <c r="J135" s="18"/>
      <c r="K135" s="1"/>
      <c r="L135" s="31">
        <f t="shared" si="3"/>
        <v>0</v>
      </c>
    </row>
    <row r="136" spans="1:12" ht="20.100000000000001" customHeight="1">
      <c r="A136" s="1"/>
      <c r="B136" s="19" t="s">
        <v>133</v>
      </c>
      <c r="C136" s="20" t="s">
        <v>134</v>
      </c>
      <c r="D136" s="21"/>
      <c r="E136" s="21"/>
      <c r="F136" s="38"/>
      <c r="G136" s="21"/>
      <c r="H136" s="48"/>
      <c r="I136" s="48"/>
      <c r="J136" s="48"/>
      <c r="K136" s="1"/>
      <c r="L136" s="31">
        <f t="shared" si="3"/>
        <v>0</v>
      </c>
    </row>
    <row r="137" spans="1:12" ht="0.95" customHeight="1">
      <c r="A137" s="1"/>
      <c r="B137" s="3"/>
      <c r="C137" s="3"/>
      <c r="D137" s="18"/>
      <c r="E137" s="18"/>
      <c r="F137" s="37"/>
      <c r="G137" s="18"/>
      <c r="H137" s="18"/>
      <c r="I137" s="18"/>
      <c r="J137" s="18"/>
      <c r="K137" s="1"/>
      <c r="L137" s="31">
        <f t="shared" si="3"/>
        <v>0</v>
      </c>
    </row>
    <row r="138" spans="1:12" ht="20.100000000000001" customHeight="1">
      <c r="A138" s="1"/>
      <c r="B138" s="19"/>
      <c r="C138" s="20" t="s">
        <v>135</v>
      </c>
      <c r="D138" s="21" t="s">
        <v>136</v>
      </c>
      <c r="E138" s="21"/>
      <c r="F138" s="38"/>
      <c r="G138" s="21"/>
      <c r="H138" s="48" t="s">
        <v>136</v>
      </c>
      <c r="I138" s="48"/>
      <c r="J138" s="48"/>
      <c r="K138" s="1"/>
      <c r="L138" s="31">
        <f t="shared" si="3"/>
        <v>646.30999999999995</v>
      </c>
    </row>
    <row r="139" spans="1:12" ht="0.95" customHeight="1">
      <c r="A139" s="1"/>
      <c r="B139" s="3"/>
      <c r="C139" s="3"/>
      <c r="D139" s="18"/>
      <c r="E139" s="18"/>
      <c r="F139" s="37"/>
      <c r="G139" s="18"/>
      <c r="H139" s="18"/>
      <c r="I139" s="18"/>
      <c r="J139" s="18"/>
      <c r="K139" s="1"/>
      <c r="L139" s="31">
        <f t="shared" si="3"/>
        <v>0</v>
      </c>
    </row>
    <row r="140" spans="1:12" ht="20.100000000000001" customHeight="1">
      <c r="A140" s="1"/>
      <c r="B140" s="19" t="s">
        <v>137</v>
      </c>
      <c r="C140" s="20" t="s">
        <v>138</v>
      </c>
      <c r="D140" s="21"/>
      <c r="E140" s="21"/>
      <c r="F140" s="38"/>
      <c r="G140" s="21"/>
      <c r="H140" s="48"/>
      <c r="I140" s="48"/>
      <c r="J140" s="48"/>
      <c r="K140" s="1"/>
      <c r="L140" s="31">
        <f t="shared" si="3"/>
        <v>0</v>
      </c>
    </row>
    <row r="141" spans="1:12" ht="0.95" customHeight="1">
      <c r="A141" s="1"/>
      <c r="B141" s="3"/>
      <c r="C141" s="3"/>
      <c r="D141" s="18"/>
      <c r="E141" s="18"/>
      <c r="F141" s="37"/>
      <c r="G141" s="18"/>
      <c r="H141" s="18"/>
      <c r="I141" s="18"/>
      <c r="J141" s="18"/>
      <c r="K141" s="1"/>
      <c r="L141" s="31">
        <f t="shared" si="3"/>
        <v>0</v>
      </c>
    </row>
    <row r="142" spans="1:12" ht="20.100000000000001" customHeight="1">
      <c r="A142" s="1"/>
      <c r="B142" s="19"/>
      <c r="C142" s="20" t="s">
        <v>139</v>
      </c>
      <c r="D142" s="45">
        <v>7940.21</v>
      </c>
      <c r="E142" s="21" t="s">
        <v>140</v>
      </c>
      <c r="F142" s="38"/>
      <c r="G142" s="21"/>
      <c r="H142" s="61">
        <v>7973.69</v>
      </c>
      <c r="I142" s="62"/>
      <c r="J142" s="62"/>
      <c r="K142" s="1"/>
      <c r="L142" s="31">
        <f t="shared" si="3"/>
        <v>7973.69</v>
      </c>
    </row>
    <row r="143" spans="1:12" ht="0.95" customHeight="1">
      <c r="A143" s="1"/>
      <c r="B143" s="3"/>
      <c r="C143" s="3"/>
      <c r="D143" s="18"/>
      <c r="E143" s="18"/>
      <c r="F143" s="37"/>
      <c r="G143" s="18"/>
      <c r="H143" s="18"/>
      <c r="I143" s="18"/>
      <c r="J143" s="18"/>
      <c r="K143" s="1"/>
      <c r="L143" s="31">
        <f t="shared" si="3"/>
        <v>0</v>
      </c>
    </row>
    <row r="144" spans="1:12" ht="20.100000000000001" customHeight="1">
      <c r="A144" s="1"/>
      <c r="B144" s="19"/>
      <c r="C144" s="20" t="s">
        <v>141</v>
      </c>
      <c r="D144" s="21" t="s">
        <v>142</v>
      </c>
      <c r="E144" s="21"/>
      <c r="F144" s="38"/>
      <c r="G144" s="21"/>
      <c r="H144" s="48" t="s">
        <v>142</v>
      </c>
      <c r="I144" s="48"/>
      <c r="J144" s="48"/>
      <c r="K144" s="1"/>
      <c r="L144" s="31">
        <f t="shared" si="3"/>
        <v>0.65</v>
      </c>
    </row>
    <row r="145" spans="1:11" ht="6.95" customHeight="1">
      <c r="A145" s="1"/>
      <c r="B145" s="2"/>
      <c r="C145" s="2"/>
      <c r="D145" s="2"/>
      <c r="E145" s="2"/>
      <c r="F145" s="36"/>
      <c r="G145" s="2"/>
      <c r="H145" s="2"/>
      <c r="I145" s="2"/>
      <c r="J145" s="2"/>
      <c r="K145" s="1"/>
    </row>
    <row r="146" spans="1:11" ht="3" customHeight="1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</row>
    <row r="147" spans="1:11" ht="0.95" customHeight="1">
      <c r="A147" s="1"/>
      <c r="B147" s="58"/>
      <c r="C147" s="58"/>
      <c r="D147" s="58"/>
      <c r="E147" s="58"/>
      <c r="F147" s="58"/>
      <c r="G147" s="58"/>
      <c r="H147" s="58"/>
      <c r="I147" s="1"/>
      <c r="J147" s="1"/>
      <c r="K147" s="1"/>
    </row>
    <row r="148" spans="1:11" ht="56.1" customHeight="1">
      <c r="A148" s="1"/>
      <c r="B148" s="43" t="s">
        <v>357</v>
      </c>
      <c r="C148" s="63" t="s">
        <v>358</v>
      </c>
      <c r="D148" s="63"/>
      <c r="E148" s="64"/>
      <c r="F148" s="64"/>
      <c r="G148" s="64"/>
      <c r="H148" s="64"/>
      <c r="I148" s="64"/>
      <c r="J148" s="64"/>
      <c r="K148" s="64"/>
    </row>
    <row r="149" spans="1:11" ht="15" customHeight="1">
      <c r="A149" s="1"/>
      <c r="B149" s="50" t="s">
        <v>143</v>
      </c>
      <c r="C149" s="50"/>
      <c r="D149" s="50"/>
      <c r="E149" s="50"/>
      <c r="F149" s="51"/>
      <c r="G149" s="50"/>
      <c r="H149" s="50"/>
      <c r="I149" s="50"/>
      <c r="J149" s="1"/>
      <c r="K149" s="1"/>
    </row>
    <row r="150" spans="1:11" ht="2.1" customHeight="1">
      <c r="A150" s="1"/>
      <c r="B150" s="2"/>
      <c r="C150" s="1"/>
      <c r="D150" s="1"/>
      <c r="E150" s="1"/>
      <c r="F150" s="1"/>
      <c r="G150" s="1"/>
      <c r="H150" s="1"/>
      <c r="I150" s="2"/>
      <c r="J150" s="1"/>
      <c r="K150" s="1"/>
    </row>
    <row r="151" spans="1:11" ht="15" customHeight="1">
      <c r="A151" s="1"/>
      <c r="B151" s="52" t="s">
        <v>1</v>
      </c>
      <c r="C151" s="52"/>
      <c r="D151" s="52"/>
      <c r="E151" s="52"/>
      <c r="F151" s="52"/>
      <c r="G151" s="52"/>
      <c r="H151" s="52"/>
      <c r="I151" s="52"/>
      <c r="J151" s="1"/>
      <c r="K151" s="1"/>
    </row>
    <row r="152" spans="1:11" ht="3" customHeight="1">
      <c r="A152" s="1"/>
      <c r="B152" s="2"/>
      <c r="C152" s="1"/>
      <c r="D152" s="1"/>
      <c r="E152" s="1"/>
      <c r="F152" s="1"/>
      <c r="G152" s="1"/>
      <c r="H152" s="1"/>
      <c r="I152" s="2"/>
      <c r="J152" s="1"/>
      <c r="K152" s="1"/>
    </row>
    <row r="153" spans="1:11" ht="15" customHeight="1">
      <c r="A153" s="1"/>
      <c r="B153" s="53" t="s">
        <v>2</v>
      </c>
      <c r="C153" s="53"/>
      <c r="D153" s="53"/>
      <c r="E153" s="53"/>
      <c r="F153" s="54"/>
      <c r="G153" s="53"/>
      <c r="H153" s="53"/>
      <c r="I153" s="53"/>
      <c r="J153" s="1"/>
      <c r="K153" s="1"/>
    </row>
    <row r="154" spans="1:11" ht="2.1" customHeight="1">
      <c r="A154" s="1"/>
      <c r="B154" s="2"/>
      <c r="C154" s="2"/>
      <c r="D154" s="2"/>
      <c r="E154" s="2"/>
      <c r="F154" s="36"/>
      <c r="G154" s="2"/>
      <c r="H154" s="2"/>
      <c r="I154" s="2"/>
      <c r="J154" s="1"/>
      <c r="K154" s="1"/>
    </row>
    <row r="155" spans="1:11" ht="0.95" customHeight="1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</row>
    <row r="156" spans="1:11" ht="2.1" customHeight="1">
      <c r="A156" s="1"/>
      <c r="B156" s="3"/>
      <c r="C156" s="3"/>
      <c r="D156" s="3"/>
      <c r="E156" s="3"/>
      <c r="F156" s="3"/>
      <c r="G156" s="3"/>
      <c r="H156" s="4"/>
      <c r="I156" s="5"/>
      <c r="J156" s="6"/>
      <c r="K156" s="1"/>
    </row>
    <row r="157" spans="1:11" ht="39.950000000000003" customHeight="1">
      <c r="A157" s="1"/>
      <c r="B157" s="7"/>
      <c r="C157" s="8" t="s">
        <v>3</v>
      </c>
      <c r="D157" s="8" t="s">
        <v>4</v>
      </c>
      <c r="E157" s="8" t="s">
        <v>5</v>
      </c>
      <c r="F157" s="8"/>
      <c r="G157" s="8" t="s">
        <v>6</v>
      </c>
      <c r="H157" s="55" t="s">
        <v>7</v>
      </c>
      <c r="I157" s="55"/>
      <c r="J157" s="55"/>
      <c r="K157" s="1"/>
    </row>
    <row r="158" spans="1:11" ht="0.95" customHeight="1">
      <c r="A158" s="1"/>
      <c r="B158" s="9"/>
      <c r="C158" s="9"/>
      <c r="D158" s="9"/>
      <c r="E158" s="9"/>
      <c r="F158" s="9"/>
      <c r="G158" s="9"/>
      <c r="H158" s="10"/>
      <c r="I158" s="11"/>
      <c r="J158" s="12"/>
      <c r="K158" s="1"/>
    </row>
    <row r="159" spans="1:11" ht="15" customHeight="1">
      <c r="A159" s="1"/>
      <c r="B159" s="13"/>
      <c r="C159" s="13"/>
      <c r="D159" s="13"/>
      <c r="E159" s="14" t="s">
        <v>8</v>
      </c>
      <c r="F159" s="41"/>
      <c r="G159" s="13"/>
      <c r="H159" s="15"/>
      <c r="I159" s="16"/>
      <c r="J159" s="17"/>
      <c r="K159" s="1"/>
    </row>
    <row r="160" spans="1:11" ht="47.1" customHeight="1">
      <c r="A160" s="1"/>
      <c r="B160" s="25" t="s">
        <v>144</v>
      </c>
      <c r="C160" s="26" t="s">
        <v>145</v>
      </c>
      <c r="D160" s="27" t="s">
        <v>72</v>
      </c>
      <c r="E160" s="27" t="s">
        <v>72</v>
      </c>
      <c r="F160" s="27"/>
      <c r="G160" s="27" t="s">
        <v>72</v>
      </c>
      <c r="H160" s="57" t="s">
        <v>72</v>
      </c>
      <c r="I160" s="57"/>
      <c r="J160" s="18"/>
      <c r="K160" s="1"/>
    </row>
    <row r="161" spans="1:15" ht="0.95" customHeight="1">
      <c r="A161" s="1"/>
      <c r="B161" s="9"/>
      <c r="C161" s="9"/>
      <c r="D161" s="18"/>
      <c r="E161" s="18"/>
      <c r="F161" s="37"/>
      <c r="G161" s="18"/>
      <c r="H161" s="18"/>
      <c r="I161" s="11"/>
      <c r="J161" s="18"/>
      <c r="K161" s="1"/>
    </row>
    <row r="162" spans="1:15" ht="20.100000000000001" customHeight="1">
      <c r="A162" s="1"/>
      <c r="B162" s="19"/>
      <c r="C162" s="20" t="s">
        <v>146</v>
      </c>
      <c r="D162" s="21" t="s">
        <v>147</v>
      </c>
      <c r="E162" s="21"/>
      <c r="F162" s="38"/>
      <c r="G162" s="21"/>
      <c r="H162" s="48" t="s">
        <v>147</v>
      </c>
      <c r="I162" s="48"/>
      <c r="J162" s="48"/>
      <c r="K162" s="1"/>
      <c r="L162" s="31">
        <f t="shared" ref="L162:L168" si="4">D162+E162+G162</f>
        <v>531.91999999999996</v>
      </c>
    </row>
    <row r="163" spans="1:15" ht="0.95" customHeight="1">
      <c r="A163" s="1"/>
      <c r="B163" s="3"/>
      <c r="C163" s="3"/>
      <c r="D163" s="18"/>
      <c r="E163" s="18"/>
      <c r="F163" s="37"/>
      <c r="G163" s="18"/>
      <c r="H163" s="18"/>
      <c r="I163" s="18"/>
      <c r="J163" s="18"/>
      <c r="K163" s="1"/>
      <c r="L163" s="31">
        <f t="shared" si="4"/>
        <v>0</v>
      </c>
    </row>
    <row r="164" spans="1:15" ht="20.100000000000001" customHeight="1">
      <c r="A164" s="1"/>
      <c r="B164" s="19" t="s">
        <v>148</v>
      </c>
      <c r="C164" s="20" t="s">
        <v>149</v>
      </c>
      <c r="D164" s="21"/>
      <c r="E164" s="21"/>
      <c r="F164" s="38"/>
      <c r="G164" s="21"/>
      <c r="H164" s="48"/>
      <c r="I164" s="48"/>
      <c r="J164" s="48"/>
      <c r="K164" s="1"/>
      <c r="L164" s="31">
        <f t="shared" si="4"/>
        <v>0</v>
      </c>
    </row>
    <row r="165" spans="1:15" ht="0.95" customHeight="1">
      <c r="A165" s="1"/>
      <c r="B165" s="3"/>
      <c r="C165" s="3"/>
      <c r="D165" s="18"/>
      <c r="E165" s="18"/>
      <c r="F165" s="37"/>
      <c r="G165" s="18"/>
      <c r="H165" s="18"/>
      <c r="I165" s="18"/>
      <c r="J165" s="18"/>
      <c r="K165" s="1"/>
      <c r="L165" s="31">
        <f t="shared" si="4"/>
        <v>0</v>
      </c>
    </row>
    <row r="166" spans="1:15" ht="20.100000000000001" customHeight="1">
      <c r="A166" s="1"/>
      <c r="B166" s="19"/>
      <c r="C166" s="20" t="s">
        <v>150</v>
      </c>
      <c r="D166" s="21" t="s">
        <v>151</v>
      </c>
      <c r="E166" s="21" t="s">
        <v>152</v>
      </c>
      <c r="F166" s="38"/>
      <c r="G166" s="21" t="s">
        <v>153</v>
      </c>
      <c r="H166" s="48" t="s">
        <v>154</v>
      </c>
      <c r="I166" s="48"/>
      <c r="J166" s="48"/>
      <c r="K166" s="1"/>
      <c r="L166" s="31">
        <f t="shared" si="4"/>
        <v>136.26999999999998</v>
      </c>
    </row>
    <row r="167" spans="1:15" ht="0.95" customHeight="1">
      <c r="A167" s="1"/>
      <c r="B167" s="3"/>
      <c r="C167" s="3"/>
      <c r="D167" s="18"/>
      <c r="E167" s="18"/>
      <c r="F167" s="37"/>
      <c r="G167" s="18"/>
      <c r="H167" s="18"/>
      <c r="I167" s="18"/>
      <c r="J167" s="18"/>
      <c r="K167" s="1"/>
      <c r="L167" s="31">
        <f t="shared" si="4"/>
        <v>0</v>
      </c>
    </row>
    <row r="168" spans="1:15" ht="20.100000000000001" customHeight="1">
      <c r="A168" s="1"/>
      <c r="B168" s="19"/>
      <c r="C168" s="20" t="s">
        <v>155</v>
      </c>
      <c r="D168" s="21" t="s">
        <v>156</v>
      </c>
      <c r="E168" s="21"/>
      <c r="F168" s="38"/>
      <c r="G168" s="21"/>
      <c r="H168" s="48" t="s">
        <v>156</v>
      </c>
      <c r="I168" s="48"/>
      <c r="J168" s="48"/>
      <c r="K168" s="1"/>
      <c r="L168" s="31">
        <f t="shared" si="4"/>
        <v>55.1</v>
      </c>
    </row>
    <row r="169" spans="1:15" ht="0.95" customHeight="1">
      <c r="A169" s="1"/>
      <c r="B169" s="3"/>
      <c r="C169" s="3"/>
      <c r="D169" s="24"/>
      <c r="E169" s="24"/>
      <c r="F169" s="24"/>
      <c r="G169" s="24"/>
      <c r="H169" s="58"/>
      <c r="I169" s="58"/>
      <c r="J169" s="58"/>
      <c r="K169" s="1"/>
    </row>
    <row r="170" spans="1:15" ht="20.100000000000001" customHeight="1">
      <c r="A170" s="1"/>
      <c r="B170" s="22"/>
      <c r="C170" s="28" t="s">
        <v>157</v>
      </c>
      <c r="D170" s="45">
        <v>44005.279999999999</v>
      </c>
      <c r="E170" s="21" t="s">
        <v>158</v>
      </c>
      <c r="F170" s="38"/>
      <c r="G170" s="21" t="s">
        <v>159</v>
      </c>
      <c r="H170" s="61">
        <v>46963.95</v>
      </c>
      <c r="I170" s="62"/>
      <c r="J170" s="62"/>
      <c r="K170" s="1"/>
      <c r="L170" s="31">
        <f>L104+L106+L108+L110+L114+L116+L120+L122+L124+L128+L133+L138+L142+L144+L162+L166+L168</f>
        <v>46963.950000000004</v>
      </c>
      <c r="M170" s="30"/>
      <c r="O170" s="30">
        <f>D170+E170+G170</f>
        <v>46963.95</v>
      </c>
    </row>
    <row r="171" spans="1:15" ht="0.95" customHeight="1">
      <c r="A171" s="1"/>
      <c r="B171" s="23"/>
      <c r="C171" s="23"/>
      <c r="D171" s="24"/>
      <c r="E171" s="24"/>
      <c r="F171" s="24"/>
      <c r="G171" s="24"/>
      <c r="H171" s="58"/>
      <c r="I171" s="58"/>
      <c r="J171" s="58"/>
      <c r="K171" s="1"/>
    </row>
    <row r="172" spans="1:15" ht="0.95" customHeight="1">
      <c r="A172" s="1"/>
      <c r="B172" s="3"/>
      <c r="C172" s="3"/>
      <c r="D172" s="18"/>
      <c r="E172" s="18"/>
      <c r="F172" s="37"/>
      <c r="G172" s="18"/>
      <c r="H172" s="18"/>
      <c r="I172" s="18"/>
      <c r="J172" s="18"/>
      <c r="K172" s="1"/>
    </row>
    <row r="173" spans="1:15" ht="20.100000000000001" customHeight="1">
      <c r="A173" s="1"/>
      <c r="B173" s="19" t="s">
        <v>160</v>
      </c>
      <c r="C173" s="20" t="s">
        <v>161</v>
      </c>
      <c r="D173" s="21"/>
      <c r="E173" s="21"/>
      <c r="F173" s="38"/>
      <c r="G173" s="21"/>
      <c r="H173" s="48"/>
      <c r="I173" s="48"/>
      <c r="J173" s="48"/>
      <c r="K173" s="1"/>
    </row>
    <row r="174" spans="1:15" ht="0.95" customHeight="1">
      <c r="A174" s="1"/>
      <c r="B174" s="3"/>
      <c r="C174" s="3"/>
      <c r="D174" s="18"/>
      <c r="E174" s="18"/>
      <c r="F174" s="37"/>
      <c r="G174" s="18"/>
      <c r="H174" s="18"/>
      <c r="I174" s="18"/>
      <c r="J174" s="18"/>
      <c r="K174" s="1"/>
    </row>
    <row r="175" spans="1:15" ht="20.100000000000001" customHeight="1">
      <c r="A175" s="1"/>
      <c r="B175" s="19" t="s">
        <v>162</v>
      </c>
      <c r="C175" s="20" t="s">
        <v>163</v>
      </c>
      <c r="D175" s="21"/>
      <c r="E175" s="21"/>
      <c r="F175" s="38"/>
      <c r="G175" s="21"/>
      <c r="H175" s="48"/>
      <c r="I175" s="48"/>
      <c r="J175" s="48"/>
      <c r="K175" s="1"/>
    </row>
    <row r="176" spans="1:15" ht="0.95" customHeight="1">
      <c r="A176" s="1"/>
      <c r="B176" s="3"/>
      <c r="C176" s="3"/>
      <c r="D176" s="18"/>
      <c r="E176" s="18"/>
      <c r="F176" s="37"/>
      <c r="G176" s="18"/>
      <c r="H176" s="18"/>
      <c r="I176" s="18"/>
      <c r="J176" s="18"/>
      <c r="K176" s="1"/>
    </row>
    <row r="177" spans="1:12" ht="20.100000000000001" customHeight="1">
      <c r="A177" s="1"/>
      <c r="B177" s="19"/>
      <c r="C177" s="20" t="s">
        <v>164</v>
      </c>
      <c r="D177" s="33">
        <v>1068.9000000000001</v>
      </c>
      <c r="E177" s="32" t="s">
        <v>355</v>
      </c>
      <c r="F177" s="40"/>
      <c r="G177" s="32"/>
      <c r="H177" s="59">
        <v>1073</v>
      </c>
      <c r="I177" s="60"/>
      <c r="J177" s="60"/>
      <c r="K177" s="1"/>
      <c r="L177" s="31">
        <f t="shared" ref="L177:L215" si="5">D177+E177+G177</f>
        <v>1073</v>
      </c>
    </row>
    <row r="178" spans="1:12" ht="0.95" customHeight="1">
      <c r="A178" s="1"/>
      <c r="B178" s="3"/>
      <c r="C178" s="3"/>
      <c r="D178" s="18"/>
      <c r="E178" s="18"/>
      <c r="F178" s="37"/>
      <c r="G178" s="18"/>
      <c r="H178" s="18"/>
      <c r="I178" s="18"/>
      <c r="J178" s="18"/>
      <c r="K178" s="1"/>
      <c r="L178" s="31">
        <f t="shared" si="5"/>
        <v>0</v>
      </c>
    </row>
    <row r="179" spans="1:12" ht="20.100000000000001" customHeight="1">
      <c r="A179" s="1"/>
      <c r="B179" s="19"/>
      <c r="C179" s="20" t="s">
        <v>165</v>
      </c>
      <c r="D179" s="21" t="s">
        <v>166</v>
      </c>
      <c r="E179" s="21" t="s">
        <v>167</v>
      </c>
      <c r="F179" s="38"/>
      <c r="G179" s="21"/>
      <c r="H179" s="48" t="s">
        <v>168</v>
      </c>
      <c r="I179" s="48"/>
      <c r="J179" s="48"/>
      <c r="K179" s="1"/>
      <c r="L179" s="31">
        <f t="shared" si="5"/>
        <v>153.17000000000002</v>
      </c>
    </row>
    <row r="180" spans="1:12" ht="0.95" customHeight="1">
      <c r="A180" s="1"/>
      <c r="B180" s="3"/>
      <c r="C180" s="3"/>
      <c r="D180" s="18"/>
      <c r="E180" s="18"/>
      <c r="F180" s="37"/>
      <c r="G180" s="18"/>
      <c r="H180" s="18"/>
      <c r="I180" s="18"/>
      <c r="J180" s="18"/>
      <c r="K180" s="1"/>
      <c r="L180" s="31">
        <f t="shared" si="5"/>
        <v>0</v>
      </c>
    </row>
    <row r="181" spans="1:12" ht="20.100000000000001" customHeight="1">
      <c r="A181" s="1"/>
      <c r="B181" s="19"/>
      <c r="C181" s="20" t="s">
        <v>169</v>
      </c>
      <c r="D181" s="21" t="s">
        <v>170</v>
      </c>
      <c r="E181" s="21" t="s">
        <v>171</v>
      </c>
      <c r="F181" s="38"/>
      <c r="G181" s="21"/>
      <c r="H181" s="48" t="s">
        <v>172</v>
      </c>
      <c r="I181" s="48"/>
      <c r="J181" s="48"/>
      <c r="K181" s="1"/>
      <c r="L181" s="31">
        <f t="shared" si="5"/>
        <v>833.38</v>
      </c>
    </row>
    <row r="182" spans="1:12" ht="0.95" customHeight="1">
      <c r="A182" s="1"/>
      <c r="B182" s="3"/>
      <c r="C182" s="3"/>
      <c r="D182" s="18"/>
      <c r="E182" s="18"/>
      <c r="F182" s="37"/>
      <c r="G182" s="18"/>
      <c r="H182" s="18"/>
      <c r="I182" s="18"/>
      <c r="J182" s="18"/>
      <c r="K182" s="1"/>
      <c r="L182" s="31">
        <f t="shared" si="5"/>
        <v>0</v>
      </c>
    </row>
    <row r="183" spans="1:12" ht="20.100000000000001" customHeight="1">
      <c r="A183" s="1"/>
      <c r="B183" s="19"/>
      <c r="C183" s="20" t="s">
        <v>173</v>
      </c>
      <c r="D183" s="21" t="s">
        <v>174</v>
      </c>
      <c r="E183" s="21" t="s">
        <v>175</v>
      </c>
      <c r="F183" s="38"/>
      <c r="G183" s="21" t="s">
        <v>176</v>
      </c>
      <c r="H183" s="48" t="s">
        <v>177</v>
      </c>
      <c r="I183" s="48"/>
      <c r="J183" s="48"/>
      <c r="K183" s="1"/>
      <c r="L183" s="31">
        <f t="shared" si="5"/>
        <v>163.84</v>
      </c>
    </row>
    <row r="184" spans="1:12" ht="0.95" customHeight="1">
      <c r="A184" s="1"/>
      <c r="B184" s="3"/>
      <c r="C184" s="3"/>
      <c r="D184" s="18"/>
      <c r="E184" s="18"/>
      <c r="F184" s="37"/>
      <c r="G184" s="18"/>
      <c r="H184" s="18"/>
      <c r="I184" s="18"/>
      <c r="J184" s="18"/>
      <c r="K184" s="1"/>
      <c r="L184" s="31">
        <f t="shared" si="5"/>
        <v>0</v>
      </c>
    </row>
    <row r="185" spans="1:12" ht="20.100000000000001" customHeight="1">
      <c r="A185" s="1"/>
      <c r="B185" s="19"/>
      <c r="C185" s="20" t="s">
        <v>178</v>
      </c>
      <c r="D185" s="21" t="s">
        <v>179</v>
      </c>
      <c r="E185" s="21" t="s">
        <v>180</v>
      </c>
      <c r="F185" s="38"/>
      <c r="G185" s="21" t="s">
        <v>181</v>
      </c>
      <c r="H185" s="48" t="s">
        <v>182</v>
      </c>
      <c r="I185" s="48"/>
      <c r="J185" s="48"/>
      <c r="K185" s="1"/>
      <c r="L185" s="31">
        <f t="shared" si="5"/>
        <v>662.32999999999993</v>
      </c>
    </row>
    <row r="186" spans="1:12" ht="0.95" customHeight="1">
      <c r="A186" s="1"/>
      <c r="B186" s="3"/>
      <c r="C186" s="3"/>
      <c r="D186" s="18"/>
      <c r="E186" s="18"/>
      <c r="F186" s="37"/>
      <c r="G186" s="18"/>
      <c r="H186" s="18"/>
      <c r="I186" s="18"/>
      <c r="J186" s="18"/>
      <c r="K186" s="1"/>
      <c r="L186" s="31">
        <f t="shared" si="5"/>
        <v>0</v>
      </c>
    </row>
    <row r="187" spans="1:12" ht="20.100000000000001" customHeight="1">
      <c r="A187" s="1"/>
      <c r="B187" s="19"/>
      <c r="C187" s="20" t="s">
        <v>183</v>
      </c>
      <c r="D187" s="21" t="s">
        <v>184</v>
      </c>
      <c r="E187" s="21" t="s">
        <v>185</v>
      </c>
      <c r="F187" s="38"/>
      <c r="G187" s="21"/>
      <c r="H187" s="48" t="s">
        <v>186</v>
      </c>
      <c r="I187" s="48"/>
      <c r="J187" s="48"/>
      <c r="K187" s="1"/>
      <c r="L187" s="31">
        <f t="shared" si="5"/>
        <v>709.33</v>
      </c>
    </row>
    <row r="188" spans="1:12" ht="0.95" customHeight="1">
      <c r="A188" s="1"/>
      <c r="B188" s="3"/>
      <c r="C188" s="3"/>
      <c r="D188" s="18"/>
      <c r="E188" s="18"/>
      <c r="F188" s="37"/>
      <c r="G188" s="18"/>
      <c r="H188" s="18"/>
      <c r="I188" s="18"/>
      <c r="J188" s="18"/>
      <c r="K188" s="1"/>
      <c r="L188" s="31">
        <f t="shared" si="5"/>
        <v>0</v>
      </c>
    </row>
    <row r="189" spans="1:12" ht="20.100000000000001" customHeight="1">
      <c r="A189" s="1"/>
      <c r="B189" s="19"/>
      <c r="C189" s="20" t="s">
        <v>187</v>
      </c>
      <c r="D189" s="21" t="s">
        <v>188</v>
      </c>
      <c r="E189" s="21"/>
      <c r="F189" s="38"/>
      <c r="G189" s="21"/>
      <c r="H189" s="48" t="s">
        <v>188</v>
      </c>
      <c r="I189" s="48"/>
      <c r="J189" s="48"/>
      <c r="K189" s="1"/>
      <c r="L189" s="31">
        <f t="shared" si="5"/>
        <v>0.95</v>
      </c>
    </row>
    <row r="190" spans="1:12" ht="0.95" customHeight="1">
      <c r="A190" s="1"/>
      <c r="B190" s="3"/>
      <c r="C190" s="3"/>
      <c r="D190" s="18"/>
      <c r="E190" s="18"/>
      <c r="F190" s="37"/>
      <c r="G190" s="18"/>
      <c r="H190" s="18"/>
      <c r="I190" s="18"/>
      <c r="J190" s="18"/>
      <c r="K190" s="1"/>
      <c r="L190" s="31">
        <f t="shared" si="5"/>
        <v>0</v>
      </c>
    </row>
    <row r="191" spans="1:12" ht="20.100000000000001" customHeight="1">
      <c r="A191" s="1"/>
      <c r="B191" s="19"/>
      <c r="C191" s="20" t="s">
        <v>189</v>
      </c>
      <c r="D191" s="21" t="s">
        <v>190</v>
      </c>
      <c r="E191" s="46">
        <v>1.89</v>
      </c>
      <c r="F191" s="40"/>
      <c r="G191" s="32" t="s">
        <v>356</v>
      </c>
      <c r="H191" s="61">
        <v>1805.55</v>
      </c>
      <c r="I191" s="62"/>
      <c r="J191" s="62"/>
      <c r="K191" s="1"/>
      <c r="L191" s="31">
        <f t="shared" si="5"/>
        <v>1805.5500000000002</v>
      </c>
    </row>
    <row r="192" spans="1:12" ht="0.95" customHeight="1">
      <c r="A192" s="1"/>
      <c r="B192" s="3"/>
      <c r="C192" s="3"/>
      <c r="D192" s="18"/>
      <c r="E192" s="18"/>
      <c r="F192" s="37"/>
      <c r="G192" s="18"/>
      <c r="H192" s="18"/>
      <c r="I192" s="18"/>
      <c r="J192" s="18"/>
      <c r="K192" s="1"/>
      <c r="L192" s="31">
        <f t="shared" si="5"/>
        <v>0</v>
      </c>
    </row>
    <row r="193" spans="1:12" ht="20.100000000000001" customHeight="1">
      <c r="A193" s="1"/>
      <c r="B193" s="19"/>
      <c r="C193" s="20" t="s">
        <v>191</v>
      </c>
      <c r="D193" s="21" t="s">
        <v>192</v>
      </c>
      <c r="E193" s="21"/>
      <c r="F193" s="38"/>
      <c r="G193" s="21"/>
      <c r="H193" s="48" t="s">
        <v>192</v>
      </c>
      <c r="I193" s="48"/>
      <c r="J193" s="48"/>
      <c r="K193" s="1"/>
      <c r="L193" s="31">
        <f t="shared" si="5"/>
        <v>436.84</v>
      </c>
    </row>
    <row r="194" spans="1:12" ht="0.95" customHeight="1">
      <c r="A194" s="1"/>
      <c r="B194" s="3"/>
      <c r="C194" s="3"/>
      <c r="D194" s="18"/>
      <c r="E194" s="18"/>
      <c r="F194" s="37"/>
      <c r="G194" s="18"/>
      <c r="H194" s="18"/>
      <c r="I194" s="18"/>
      <c r="J194" s="18"/>
      <c r="K194" s="1"/>
      <c r="L194" s="31">
        <f t="shared" si="5"/>
        <v>0</v>
      </c>
    </row>
    <row r="195" spans="1:12" ht="20.100000000000001" customHeight="1">
      <c r="A195" s="1"/>
      <c r="B195" s="19"/>
      <c r="C195" s="20" t="s">
        <v>193</v>
      </c>
      <c r="D195" s="21" t="s">
        <v>194</v>
      </c>
      <c r="E195" s="21" t="s">
        <v>195</v>
      </c>
      <c r="F195" s="38"/>
      <c r="G195" s="21" t="s">
        <v>196</v>
      </c>
      <c r="H195" s="48" t="s">
        <v>197</v>
      </c>
      <c r="I195" s="48"/>
      <c r="J195" s="48"/>
      <c r="K195" s="1"/>
      <c r="L195" s="31">
        <f t="shared" si="5"/>
        <v>346.05</v>
      </c>
    </row>
    <row r="196" spans="1:12" ht="0.95" customHeight="1">
      <c r="A196" s="1"/>
      <c r="B196" s="3"/>
      <c r="C196" s="3"/>
      <c r="D196" s="18"/>
      <c r="E196" s="18"/>
      <c r="F196" s="37"/>
      <c r="G196" s="18"/>
      <c r="H196" s="18"/>
      <c r="I196" s="18"/>
      <c r="J196" s="18"/>
      <c r="K196" s="1"/>
      <c r="L196" s="31">
        <f t="shared" si="5"/>
        <v>0</v>
      </c>
    </row>
    <row r="197" spans="1:12" ht="20.100000000000001" customHeight="1">
      <c r="A197" s="1"/>
      <c r="B197" s="19"/>
      <c r="C197" s="20" t="s">
        <v>198</v>
      </c>
      <c r="D197" s="21" t="s">
        <v>199</v>
      </c>
      <c r="E197" s="21" t="s">
        <v>200</v>
      </c>
      <c r="F197" s="38"/>
      <c r="G197" s="21"/>
      <c r="H197" s="48" t="s">
        <v>201</v>
      </c>
      <c r="I197" s="48"/>
      <c r="J197" s="48"/>
      <c r="K197" s="1"/>
      <c r="L197" s="31">
        <f t="shared" si="5"/>
        <v>249.17000000000002</v>
      </c>
    </row>
    <row r="198" spans="1:12" ht="0.95" customHeight="1">
      <c r="A198" s="1"/>
      <c r="B198" s="3"/>
      <c r="C198" s="3"/>
      <c r="D198" s="18"/>
      <c r="E198" s="18"/>
      <c r="F198" s="37"/>
      <c r="G198" s="18"/>
      <c r="H198" s="18"/>
      <c r="I198" s="18"/>
      <c r="J198" s="18"/>
      <c r="K198" s="1"/>
      <c r="L198" s="31">
        <f t="shared" si="5"/>
        <v>0</v>
      </c>
    </row>
    <row r="199" spans="1:12" ht="20.100000000000001" customHeight="1">
      <c r="A199" s="1"/>
      <c r="B199" s="19" t="s">
        <v>202</v>
      </c>
      <c r="C199" s="20" t="s">
        <v>203</v>
      </c>
      <c r="D199" s="21"/>
      <c r="E199" s="21"/>
      <c r="F199" s="38"/>
      <c r="G199" s="21"/>
      <c r="H199" s="48"/>
      <c r="I199" s="48"/>
      <c r="J199" s="48"/>
      <c r="K199" s="1"/>
      <c r="L199" s="31">
        <f t="shared" si="5"/>
        <v>0</v>
      </c>
    </row>
    <row r="200" spans="1:12" ht="0.95" customHeight="1">
      <c r="A200" s="1"/>
      <c r="B200" s="3"/>
      <c r="C200" s="3"/>
      <c r="D200" s="18"/>
      <c r="E200" s="18"/>
      <c r="F200" s="37"/>
      <c r="G200" s="18"/>
      <c r="H200" s="18"/>
      <c r="I200" s="18"/>
      <c r="J200" s="18"/>
      <c r="K200" s="1"/>
      <c r="L200" s="31">
        <f t="shared" si="5"/>
        <v>0</v>
      </c>
    </row>
    <row r="201" spans="1:12" ht="20.100000000000001" customHeight="1">
      <c r="A201" s="1"/>
      <c r="B201" s="19"/>
      <c r="C201" s="20" t="s">
        <v>204</v>
      </c>
      <c r="D201" s="46">
        <v>209.96</v>
      </c>
      <c r="E201" s="21"/>
      <c r="F201" s="38"/>
      <c r="G201" s="21"/>
      <c r="H201" s="62">
        <v>209.96</v>
      </c>
      <c r="I201" s="62"/>
      <c r="J201" s="62"/>
      <c r="K201" s="1"/>
      <c r="L201" s="31">
        <f t="shared" si="5"/>
        <v>209.96</v>
      </c>
    </row>
    <row r="202" spans="1:12" ht="0.95" customHeight="1">
      <c r="A202" s="1"/>
      <c r="B202" s="3"/>
      <c r="C202" s="3"/>
      <c r="D202" s="18"/>
      <c r="E202" s="18"/>
      <c r="F202" s="37"/>
      <c r="G202" s="18"/>
      <c r="H202" s="18"/>
      <c r="I202" s="18"/>
      <c r="J202" s="18"/>
      <c r="K202" s="1"/>
      <c r="L202" s="31">
        <f t="shared" si="5"/>
        <v>0</v>
      </c>
    </row>
    <row r="203" spans="1:12" ht="20.100000000000001" customHeight="1">
      <c r="A203" s="1"/>
      <c r="B203" s="19"/>
      <c r="C203" s="20" t="s">
        <v>205</v>
      </c>
      <c r="D203" s="21" t="s">
        <v>206</v>
      </c>
      <c r="E203" s="21"/>
      <c r="F203" s="38"/>
      <c r="G203" s="21"/>
      <c r="H203" s="48" t="s">
        <v>206</v>
      </c>
      <c r="I203" s="48"/>
      <c r="J203" s="48"/>
      <c r="K203" s="1"/>
      <c r="L203" s="31">
        <f t="shared" si="5"/>
        <v>247.13</v>
      </c>
    </row>
    <row r="204" spans="1:12" ht="0.95" customHeight="1">
      <c r="A204" s="1"/>
      <c r="B204" s="3"/>
      <c r="C204" s="3"/>
      <c r="D204" s="18"/>
      <c r="E204" s="18"/>
      <c r="F204" s="37"/>
      <c r="G204" s="18"/>
      <c r="H204" s="18"/>
      <c r="I204" s="18"/>
      <c r="J204" s="18"/>
      <c r="K204" s="1"/>
      <c r="L204" s="31">
        <f t="shared" si="5"/>
        <v>0</v>
      </c>
    </row>
    <row r="205" spans="1:12" ht="20.100000000000001" customHeight="1">
      <c r="A205" s="1"/>
      <c r="B205" s="19"/>
      <c r="C205" s="20" t="s">
        <v>207</v>
      </c>
      <c r="D205" s="45">
        <v>1056.8499999999999</v>
      </c>
      <c r="E205" s="21" t="s">
        <v>208</v>
      </c>
      <c r="F205" s="38"/>
      <c r="G205" s="21"/>
      <c r="H205" s="61">
        <v>2247.02</v>
      </c>
      <c r="I205" s="62"/>
      <c r="J205" s="62"/>
      <c r="K205" s="1"/>
      <c r="L205" s="31">
        <f t="shared" si="5"/>
        <v>2247.02</v>
      </c>
    </row>
    <row r="206" spans="1:12" ht="0.95" customHeight="1">
      <c r="A206" s="1"/>
      <c r="B206" s="3"/>
      <c r="C206" s="3"/>
      <c r="D206" s="18"/>
      <c r="E206" s="18"/>
      <c r="F206" s="37"/>
      <c r="G206" s="18"/>
      <c r="H206" s="18"/>
      <c r="I206" s="18"/>
      <c r="J206" s="18"/>
      <c r="K206" s="1"/>
      <c r="L206" s="31">
        <f t="shared" si="5"/>
        <v>0</v>
      </c>
    </row>
    <row r="207" spans="1:12" ht="20.100000000000001" customHeight="1">
      <c r="A207" s="1"/>
      <c r="B207" s="19" t="s">
        <v>209</v>
      </c>
      <c r="C207" s="20" t="s">
        <v>210</v>
      </c>
      <c r="D207" s="21"/>
      <c r="E207" s="21"/>
      <c r="F207" s="38"/>
      <c r="G207" s="21"/>
      <c r="H207" s="48"/>
      <c r="I207" s="48"/>
      <c r="J207" s="48"/>
      <c r="K207" s="1"/>
      <c r="L207" s="31">
        <f t="shared" si="5"/>
        <v>0</v>
      </c>
    </row>
    <row r="208" spans="1:12" ht="0.95" customHeight="1">
      <c r="A208" s="1"/>
      <c r="B208" s="3"/>
      <c r="C208" s="3"/>
      <c r="D208" s="18"/>
      <c r="E208" s="18"/>
      <c r="F208" s="37"/>
      <c r="G208" s="18"/>
      <c r="H208" s="18"/>
      <c r="I208" s="18"/>
      <c r="J208" s="18"/>
      <c r="K208" s="1"/>
      <c r="L208" s="31">
        <f t="shared" si="5"/>
        <v>0</v>
      </c>
    </row>
    <row r="209" spans="1:12" ht="20.100000000000001" customHeight="1">
      <c r="A209" s="1"/>
      <c r="B209" s="19"/>
      <c r="C209" s="20" t="s">
        <v>211</v>
      </c>
      <c r="D209" s="21" t="s">
        <v>212</v>
      </c>
      <c r="E209" s="21" t="s">
        <v>213</v>
      </c>
      <c r="F209" s="38"/>
      <c r="G209" s="21"/>
      <c r="H209" s="48" t="s">
        <v>214</v>
      </c>
      <c r="I209" s="48"/>
      <c r="J209" s="48"/>
      <c r="K209" s="1"/>
      <c r="L209" s="31">
        <f t="shared" si="5"/>
        <v>71.81</v>
      </c>
    </row>
    <row r="210" spans="1:12" ht="0.95" customHeight="1">
      <c r="A210" s="1"/>
      <c r="B210" s="3"/>
      <c r="C210" s="3"/>
      <c r="D210" s="18"/>
      <c r="E210" s="18"/>
      <c r="F210" s="37"/>
      <c r="G210" s="18"/>
      <c r="H210" s="18"/>
      <c r="I210" s="18"/>
      <c r="J210" s="18"/>
      <c r="K210" s="1"/>
      <c r="L210" s="31">
        <f t="shared" si="5"/>
        <v>0</v>
      </c>
    </row>
    <row r="211" spans="1:12" ht="20.100000000000001" customHeight="1">
      <c r="A211" s="1"/>
      <c r="B211" s="19" t="s">
        <v>215</v>
      </c>
      <c r="C211" s="20" t="s">
        <v>216</v>
      </c>
      <c r="D211" s="21"/>
      <c r="E211" s="21"/>
      <c r="F211" s="38"/>
      <c r="G211" s="21"/>
      <c r="H211" s="48"/>
      <c r="I211" s="48"/>
      <c r="J211" s="48"/>
      <c r="K211" s="1"/>
      <c r="L211" s="31">
        <f t="shared" si="5"/>
        <v>0</v>
      </c>
    </row>
    <row r="212" spans="1:12" ht="0.95" customHeight="1">
      <c r="A212" s="1"/>
      <c r="B212" s="3"/>
      <c r="C212" s="3"/>
      <c r="D212" s="18"/>
      <c r="E212" s="18"/>
      <c r="F212" s="37"/>
      <c r="G212" s="18"/>
      <c r="H212" s="18"/>
      <c r="I212" s="18"/>
      <c r="J212" s="18"/>
      <c r="K212" s="1"/>
      <c r="L212" s="31">
        <f t="shared" si="5"/>
        <v>0</v>
      </c>
    </row>
    <row r="213" spans="1:12" ht="20.100000000000001" customHeight="1">
      <c r="A213" s="1"/>
      <c r="B213" s="19"/>
      <c r="C213" s="20" t="s">
        <v>217</v>
      </c>
      <c r="D213" s="21" t="s">
        <v>218</v>
      </c>
      <c r="E213" s="21" t="s">
        <v>219</v>
      </c>
      <c r="F213" s="38"/>
      <c r="G213" s="21"/>
      <c r="H213" s="48" t="s">
        <v>220</v>
      </c>
      <c r="I213" s="48"/>
      <c r="J213" s="48"/>
      <c r="K213" s="1"/>
      <c r="L213" s="31">
        <f t="shared" si="5"/>
        <v>243.12</v>
      </c>
    </row>
    <row r="214" spans="1:12" ht="0.95" customHeight="1">
      <c r="A214" s="1"/>
      <c r="B214" s="3"/>
      <c r="C214" s="3"/>
      <c r="D214" s="18"/>
      <c r="E214" s="18"/>
      <c r="F214" s="37"/>
      <c r="G214" s="18"/>
      <c r="H214" s="18"/>
      <c r="I214" s="18"/>
      <c r="J214" s="18"/>
      <c r="K214" s="1"/>
      <c r="L214" s="31">
        <f t="shared" si="5"/>
        <v>0</v>
      </c>
    </row>
    <row r="215" spans="1:12" ht="20.100000000000001" customHeight="1">
      <c r="A215" s="1"/>
      <c r="B215" s="19"/>
      <c r="C215" s="20" t="s">
        <v>221</v>
      </c>
      <c r="D215" s="21" t="s">
        <v>222</v>
      </c>
      <c r="E215" s="21" t="s">
        <v>223</v>
      </c>
      <c r="F215" s="38"/>
      <c r="G215" s="21"/>
      <c r="H215" s="48" t="s">
        <v>224</v>
      </c>
      <c r="I215" s="48"/>
      <c r="J215" s="48"/>
      <c r="K215" s="1"/>
      <c r="L215" s="31">
        <f t="shared" si="5"/>
        <v>198.06</v>
      </c>
    </row>
    <row r="216" spans="1:12" ht="15" customHeight="1">
      <c r="A216" s="1"/>
      <c r="B216" s="2"/>
      <c r="C216" s="2"/>
      <c r="D216" s="2"/>
      <c r="E216" s="2"/>
      <c r="F216" s="36"/>
      <c r="G216" s="2"/>
      <c r="H216" s="2"/>
      <c r="I216" s="2"/>
      <c r="J216" s="2"/>
      <c r="K216" s="1"/>
    </row>
    <row r="217" spans="1:12" ht="3" customHeight="1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</row>
    <row r="218" spans="1:12" ht="0.95" customHeight="1">
      <c r="A218" s="1"/>
      <c r="B218" s="58"/>
      <c r="C218" s="58"/>
      <c r="D218" s="58"/>
      <c r="E218" s="58"/>
      <c r="F218" s="58"/>
      <c r="G218" s="58"/>
      <c r="H218" s="58"/>
      <c r="I218" s="1"/>
      <c r="J218" s="1"/>
      <c r="K218" s="1"/>
    </row>
    <row r="219" spans="1:12" ht="56.1" customHeight="1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</row>
    <row r="220" spans="1:12" ht="15" customHeight="1">
      <c r="A220" s="1"/>
      <c r="B220" s="50" t="s">
        <v>225</v>
      </c>
      <c r="C220" s="50"/>
      <c r="D220" s="50"/>
      <c r="E220" s="50"/>
      <c r="F220" s="51"/>
      <c r="G220" s="50"/>
      <c r="H220" s="50"/>
      <c r="I220" s="50"/>
      <c r="J220" s="1"/>
      <c r="K220" s="1"/>
    </row>
    <row r="221" spans="1:12" ht="2.1" customHeight="1">
      <c r="A221" s="1"/>
      <c r="B221" s="2"/>
      <c r="C221" s="1"/>
      <c r="D221" s="1"/>
      <c r="E221" s="1"/>
      <c r="F221" s="1"/>
      <c r="G221" s="1"/>
      <c r="H221" s="1"/>
      <c r="I221" s="2"/>
      <c r="J221" s="1"/>
      <c r="K221" s="1"/>
    </row>
    <row r="222" spans="1:12" ht="15" customHeight="1">
      <c r="A222" s="1"/>
      <c r="B222" s="52" t="s">
        <v>1</v>
      </c>
      <c r="C222" s="52"/>
      <c r="D222" s="52"/>
      <c r="E222" s="52"/>
      <c r="F222" s="52"/>
      <c r="G222" s="52"/>
      <c r="H222" s="52"/>
      <c r="I222" s="52"/>
      <c r="J222" s="1"/>
      <c r="K222" s="1"/>
    </row>
    <row r="223" spans="1:12" ht="3" customHeight="1">
      <c r="A223" s="1"/>
      <c r="B223" s="2"/>
      <c r="C223" s="1"/>
      <c r="D223" s="1"/>
      <c r="E223" s="1"/>
      <c r="F223" s="1"/>
      <c r="G223" s="1"/>
      <c r="H223" s="1"/>
      <c r="I223" s="2"/>
      <c r="J223" s="1"/>
      <c r="K223" s="1"/>
    </row>
    <row r="224" spans="1:12" ht="15" customHeight="1">
      <c r="A224" s="1"/>
      <c r="B224" s="53" t="s">
        <v>2</v>
      </c>
      <c r="C224" s="53"/>
      <c r="D224" s="53"/>
      <c r="E224" s="53"/>
      <c r="F224" s="54"/>
      <c r="G224" s="53"/>
      <c r="H224" s="53"/>
      <c r="I224" s="53"/>
      <c r="J224" s="1"/>
      <c r="K224" s="1"/>
    </row>
    <row r="225" spans="1:12" ht="2.1" customHeight="1">
      <c r="A225" s="1"/>
      <c r="B225" s="2"/>
      <c r="C225" s="2"/>
      <c r="D225" s="2"/>
      <c r="E225" s="2"/>
      <c r="F225" s="36"/>
      <c r="G225" s="2"/>
      <c r="H225" s="2"/>
      <c r="I225" s="2"/>
      <c r="J225" s="1"/>
      <c r="K225" s="1"/>
    </row>
    <row r="226" spans="1:12" ht="0.95" customHeight="1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</row>
    <row r="227" spans="1:12" ht="2.1" customHeight="1">
      <c r="A227" s="1"/>
      <c r="B227" s="3"/>
      <c r="C227" s="3"/>
      <c r="D227" s="3"/>
      <c r="E227" s="3"/>
      <c r="F227" s="3"/>
      <c r="G227" s="3"/>
      <c r="H227" s="4"/>
      <c r="I227" s="5"/>
      <c r="J227" s="6"/>
      <c r="K227" s="1"/>
    </row>
    <row r="228" spans="1:12" ht="39.950000000000003" customHeight="1">
      <c r="A228" s="1"/>
      <c r="B228" s="7"/>
      <c r="C228" s="8" t="s">
        <v>3</v>
      </c>
      <c r="D228" s="8" t="s">
        <v>4</v>
      </c>
      <c r="E228" s="8" t="s">
        <v>5</v>
      </c>
      <c r="F228" s="8"/>
      <c r="G228" s="8" t="s">
        <v>6</v>
      </c>
      <c r="H228" s="55" t="s">
        <v>7</v>
      </c>
      <c r="I228" s="55"/>
      <c r="J228" s="55"/>
      <c r="K228" s="1"/>
    </row>
    <row r="229" spans="1:12" ht="0.95" customHeight="1">
      <c r="A229" s="1"/>
      <c r="B229" s="9"/>
      <c r="C229" s="9"/>
      <c r="D229" s="9"/>
      <c r="E229" s="9"/>
      <c r="F229" s="9"/>
      <c r="G229" s="9"/>
      <c r="H229" s="10"/>
      <c r="I229" s="11"/>
      <c r="J229" s="12"/>
      <c r="K229" s="1"/>
    </row>
    <row r="230" spans="1:12" ht="15" customHeight="1">
      <c r="A230" s="1"/>
      <c r="B230" s="13"/>
      <c r="C230" s="13"/>
      <c r="D230" s="13"/>
      <c r="E230" s="14" t="s">
        <v>8</v>
      </c>
      <c r="F230" s="41"/>
      <c r="G230" s="13"/>
      <c r="H230" s="15"/>
      <c r="I230" s="16"/>
      <c r="J230" s="17"/>
      <c r="K230" s="1"/>
    </row>
    <row r="231" spans="1:12" ht="47.1" customHeight="1">
      <c r="A231" s="1"/>
      <c r="B231" s="25" t="s">
        <v>226</v>
      </c>
      <c r="C231" s="26" t="s">
        <v>227</v>
      </c>
      <c r="D231" s="27" t="s">
        <v>72</v>
      </c>
      <c r="E231" s="27" t="s">
        <v>72</v>
      </c>
      <c r="F231" s="27"/>
      <c r="G231" s="27" t="s">
        <v>72</v>
      </c>
      <c r="H231" s="57" t="s">
        <v>72</v>
      </c>
      <c r="I231" s="57"/>
      <c r="J231" s="18"/>
      <c r="K231" s="1"/>
    </row>
    <row r="232" spans="1:12" ht="0.95" customHeight="1">
      <c r="A232" s="1"/>
      <c r="B232" s="9"/>
      <c r="C232" s="9"/>
      <c r="D232" s="18"/>
      <c r="E232" s="18"/>
      <c r="F232" s="37"/>
      <c r="G232" s="18"/>
      <c r="H232" s="18"/>
      <c r="I232" s="11"/>
      <c r="J232" s="18"/>
      <c r="K232" s="1"/>
    </row>
    <row r="233" spans="1:12" ht="20.100000000000001" customHeight="1">
      <c r="A233" s="1"/>
      <c r="B233" s="19"/>
      <c r="C233" s="20" t="s">
        <v>228</v>
      </c>
      <c r="D233" s="21" t="s">
        <v>229</v>
      </c>
      <c r="E233" s="21" t="s">
        <v>230</v>
      </c>
      <c r="F233" s="38"/>
      <c r="G233" s="21"/>
      <c r="H233" s="48" t="s">
        <v>231</v>
      </c>
      <c r="I233" s="48"/>
      <c r="J233" s="48"/>
      <c r="K233" s="1"/>
      <c r="L233" s="31">
        <f t="shared" ref="L233:L264" si="6">D233+E233+G233</f>
        <v>351.42</v>
      </c>
    </row>
    <row r="234" spans="1:12" ht="0.95" customHeight="1">
      <c r="A234" s="1"/>
      <c r="B234" s="3"/>
      <c r="C234" s="3"/>
      <c r="D234" s="18"/>
      <c r="E234" s="18"/>
      <c r="F234" s="37"/>
      <c r="G234" s="18"/>
      <c r="H234" s="18"/>
      <c r="I234" s="18"/>
      <c r="J234" s="18"/>
      <c r="K234" s="1"/>
      <c r="L234" s="31">
        <f t="shared" si="6"/>
        <v>0</v>
      </c>
    </row>
    <row r="235" spans="1:12" ht="20.100000000000001" customHeight="1">
      <c r="A235" s="1"/>
      <c r="B235" s="19"/>
      <c r="C235" s="20" t="s">
        <v>232</v>
      </c>
      <c r="D235" s="21"/>
      <c r="E235" s="21"/>
      <c r="F235" s="38"/>
      <c r="G235" s="21"/>
      <c r="H235" s="48"/>
      <c r="I235" s="48"/>
      <c r="J235" s="48"/>
      <c r="K235" s="1"/>
      <c r="L235" s="31">
        <f t="shared" si="6"/>
        <v>0</v>
      </c>
    </row>
    <row r="236" spans="1:12" ht="0.95" customHeight="1">
      <c r="A236" s="1"/>
      <c r="B236" s="3"/>
      <c r="C236" s="3"/>
      <c r="D236" s="18"/>
      <c r="E236" s="18"/>
      <c r="F236" s="37"/>
      <c r="G236" s="18"/>
      <c r="H236" s="18"/>
      <c r="I236" s="18"/>
      <c r="J236" s="18"/>
      <c r="K236" s="1"/>
      <c r="L236" s="31">
        <f t="shared" si="6"/>
        <v>0</v>
      </c>
    </row>
    <row r="237" spans="1:12" ht="20.100000000000001" customHeight="1">
      <c r="A237" s="1"/>
      <c r="B237" s="19"/>
      <c r="C237" s="20" t="s">
        <v>233</v>
      </c>
      <c r="D237" s="21" t="s">
        <v>234</v>
      </c>
      <c r="E237" s="21" t="s">
        <v>235</v>
      </c>
      <c r="F237" s="38"/>
      <c r="G237" s="21"/>
      <c r="H237" s="48" t="s">
        <v>236</v>
      </c>
      <c r="I237" s="48"/>
      <c r="J237" s="48"/>
      <c r="K237" s="1"/>
      <c r="L237" s="31">
        <f t="shared" si="6"/>
        <v>144.54</v>
      </c>
    </row>
    <row r="238" spans="1:12" ht="0.95" customHeight="1">
      <c r="A238" s="1"/>
      <c r="B238" s="3"/>
      <c r="C238" s="3"/>
      <c r="D238" s="18"/>
      <c r="E238" s="18"/>
      <c r="F238" s="37"/>
      <c r="G238" s="18"/>
      <c r="H238" s="18"/>
      <c r="I238" s="18"/>
      <c r="J238" s="18"/>
      <c r="K238" s="1"/>
      <c r="L238" s="31">
        <f t="shared" si="6"/>
        <v>0</v>
      </c>
    </row>
    <row r="239" spans="1:12" ht="20.100000000000001" customHeight="1">
      <c r="A239" s="1"/>
      <c r="B239" s="19" t="s">
        <v>237</v>
      </c>
      <c r="C239" s="20" t="s">
        <v>238</v>
      </c>
      <c r="D239" s="21"/>
      <c r="E239" s="21"/>
      <c r="F239" s="38"/>
      <c r="G239" s="21"/>
      <c r="H239" s="48"/>
      <c r="I239" s="48"/>
      <c r="J239" s="48"/>
      <c r="K239" s="1"/>
      <c r="L239" s="31">
        <f t="shared" si="6"/>
        <v>0</v>
      </c>
    </row>
    <row r="240" spans="1:12" ht="0.95" customHeight="1">
      <c r="A240" s="1"/>
      <c r="B240" s="3"/>
      <c r="C240" s="3"/>
      <c r="D240" s="18"/>
      <c r="E240" s="18"/>
      <c r="F240" s="37"/>
      <c r="G240" s="18"/>
      <c r="H240" s="18"/>
      <c r="I240" s="18"/>
      <c r="J240" s="18"/>
      <c r="K240" s="1"/>
      <c r="L240" s="31">
        <f t="shared" si="6"/>
        <v>0</v>
      </c>
    </row>
    <row r="241" spans="1:12" ht="20.100000000000001" customHeight="1">
      <c r="A241" s="1"/>
      <c r="B241" s="19"/>
      <c r="C241" s="20" t="s">
        <v>239</v>
      </c>
      <c r="D241" s="21" t="s">
        <v>240</v>
      </c>
      <c r="E241" s="21" t="s">
        <v>241</v>
      </c>
      <c r="F241" s="38"/>
      <c r="G241" s="35">
        <v>41.3</v>
      </c>
      <c r="H241" s="60">
        <v>861.02</v>
      </c>
      <c r="I241" s="60"/>
      <c r="J241" s="60"/>
      <c r="K241" s="1"/>
      <c r="L241" s="31">
        <f t="shared" si="6"/>
        <v>861.02</v>
      </c>
    </row>
    <row r="242" spans="1:12" ht="0.95" customHeight="1">
      <c r="A242" s="1"/>
      <c r="B242" s="3"/>
      <c r="C242" s="3"/>
      <c r="D242" s="18"/>
      <c r="E242" s="18"/>
      <c r="F242" s="37"/>
      <c r="G242" s="18"/>
      <c r="H242" s="18"/>
      <c r="I242" s="18"/>
      <c r="J242" s="18"/>
      <c r="K242" s="1"/>
      <c r="L242" s="31">
        <f t="shared" si="6"/>
        <v>0</v>
      </c>
    </row>
    <row r="243" spans="1:12" ht="20.100000000000001" customHeight="1">
      <c r="A243" s="1"/>
      <c r="B243" s="19"/>
      <c r="C243" s="20" t="s">
        <v>242</v>
      </c>
      <c r="D243" s="21" t="s">
        <v>243</v>
      </c>
      <c r="E243" s="21" t="s">
        <v>244</v>
      </c>
      <c r="F243" s="38"/>
      <c r="G243" s="21" t="s">
        <v>245</v>
      </c>
      <c r="H243" s="48" t="s">
        <v>246</v>
      </c>
      <c r="I243" s="48"/>
      <c r="J243" s="48"/>
      <c r="K243" s="1"/>
      <c r="L243" s="31">
        <f t="shared" si="6"/>
        <v>36.83</v>
      </c>
    </row>
    <row r="244" spans="1:12" ht="0.95" customHeight="1">
      <c r="A244" s="1"/>
      <c r="B244" s="3"/>
      <c r="C244" s="3"/>
      <c r="D244" s="18"/>
      <c r="E244" s="18"/>
      <c r="F244" s="37"/>
      <c r="G244" s="18"/>
      <c r="H244" s="18"/>
      <c r="I244" s="18"/>
      <c r="J244" s="18"/>
      <c r="K244" s="1"/>
      <c r="L244" s="31">
        <f t="shared" si="6"/>
        <v>0</v>
      </c>
    </row>
    <row r="245" spans="1:12" ht="20.100000000000001" customHeight="1">
      <c r="A245" s="1"/>
      <c r="B245" s="19" t="s">
        <v>247</v>
      </c>
      <c r="C245" s="20" t="s">
        <v>248</v>
      </c>
      <c r="D245" s="21"/>
      <c r="E245" s="21"/>
      <c r="F245" s="38"/>
      <c r="G245" s="21"/>
      <c r="H245" s="48"/>
      <c r="I245" s="48"/>
      <c r="J245" s="48"/>
      <c r="K245" s="1"/>
      <c r="L245" s="31">
        <f t="shared" si="6"/>
        <v>0</v>
      </c>
    </row>
    <row r="246" spans="1:12" ht="0.95" customHeight="1">
      <c r="A246" s="1"/>
      <c r="B246" s="3"/>
      <c r="C246" s="3"/>
      <c r="D246" s="18"/>
      <c r="E246" s="18"/>
      <c r="F246" s="37"/>
      <c r="G246" s="18"/>
      <c r="H246" s="18"/>
      <c r="I246" s="18"/>
      <c r="J246" s="18"/>
      <c r="K246" s="1"/>
      <c r="L246" s="31">
        <f t="shared" si="6"/>
        <v>0</v>
      </c>
    </row>
    <row r="247" spans="1:12" ht="20.100000000000001" customHeight="1">
      <c r="A247" s="1"/>
      <c r="B247" s="19"/>
      <c r="C247" s="20" t="s">
        <v>249</v>
      </c>
      <c r="D247" s="46">
        <v>390.17</v>
      </c>
      <c r="E247" s="21" t="s">
        <v>250</v>
      </c>
      <c r="F247" s="38"/>
      <c r="G247" s="21" t="s">
        <v>251</v>
      </c>
      <c r="H247" s="62">
        <v>506.48</v>
      </c>
      <c r="I247" s="62"/>
      <c r="J247" s="62"/>
      <c r="K247" s="1"/>
      <c r="L247" s="31">
        <f t="shared" si="6"/>
        <v>506.48</v>
      </c>
    </row>
    <row r="248" spans="1:12" ht="0.95" customHeight="1">
      <c r="A248" s="1"/>
      <c r="B248" s="3"/>
      <c r="C248" s="3"/>
      <c r="D248" s="18"/>
      <c r="E248" s="18"/>
      <c r="F248" s="37"/>
      <c r="G248" s="18"/>
      <c r="H248" s="18"/>
      <c r="I248" s="18"/>
      <c r="J248" s="18"/>
      <c r="K248" s="1"/>
      <c r="L248" s="31">
        <f t="shared" si="6"/>
        <v>0</v>
      </c>
    </row>
    <row r="249" spans="1:12" ht="20.100000000000001" customHeight="1">
      <c r="A249" s="1"/>
      <c r="B249" s="19"/>
      <c r="C249" s="20" t="s">
        <v>252</v>
      </c>
      <c r="D249" s="21" t="s">
        <v>253</v>
      </c>
      <c r="E249" s="21"/>
      <c r="F249" s="38"/>
      <c r="G249" s="21"/>
      <c r="H249" s="48" t="s">
        <v>253</v>
      </c>
      <c r="I249" s="48"/>
      <c r="J249" s="48"/>
      <c r="K249" s="1"/>
      <c r="L249" s="31">
        <f t="shared" si="6"/>
        <v>51.67</v>
      </c>
    </row>
    <row r="250" spans="1:12" ht="0.95" customHeight="1">
      <c r="A250" s="1"/>
      <c r="B250" s="3"/>
      <c r="C250" s="3"/>
      <c r="D250" s="18"/>
      <c r="E250" s="18"/>
      <c r="F250" s="37"/>
      <c r="G250" s="18"/>
      <c r="H250" s="18"/>
      <c r="I250" s="18"/>
      <c r="J250" s="18"/>
      <c r="K250" s="1"/>
      <c r="L250" s="31">
        <f t="shared" si="6"/>
        <v>0</v>
      </c>
    </row>
    <row r="251" spans="1:12" ht="20.100000000000001" customHeight="1">
      <c r="A251" s="1"/>
      <c r="B251" s="19"/>
      <c r="C251" s="20" t="s">
        <v>254</v>
      </c>
      <c r="D251" s="21" t="s">
        <v>255</v>
      </c>
      <c r="E251" s="21" t="s">
        <v>256</v>
      </c>
      <c r="F251" s="38"/>
      <c r="G251" s="21" t="s">
        <v>257</v>
      </c>
      <c r="H251" s="48" t="s">
        <v>258</v>
      </c>
      <c r="I251" s="48"/>
      <c r="J251" s="48"/>
      <c r="K251" s="1"/>
      <c r="L251" s="31">
        <f t="shared" si="6"/>
        <v>38.4</v>
      </c>
    </row>
    <row r="252" spans="1:12" ht="0.95" customHeight="1">
      <c r="A252" s="1"/>
      <c r="B252" s="3"/>
      <c r="C252" s="3"/>
      <c r="D252" s="18"/>
      <c r="E252" s="18"/>
      <c r="F252" s="37"/>
      <c r="G252" s="18"/>
      <c r="H252" s="18"/>
      <c r="I252" s="18"/>
      <c r="J252" s="18"/>
      <c r="K252" s="1"/>
      <c r="L252" s="31">
        <f t="shared" si="6"/>
        <v>0</v>
      </c>
    </row>
    <row r="253" spans="1:12" ht="20.100000000000001" customHeight="1">
      <c r="A253" s="1"/>
      <c r="B253" s="19"/>
      <c r="C253" s="20" t="s">
        <v>259</v>
      </c>
      <c r="D253" s="21" t="s">
        <v>260</v>
      </c>
      <c r="E253" s="21" t="s">
        <v>261</v>
      </c>
      <c r="F253" s="38"/>
      <c r="G253" s="21" t="s">
        <v>262</v>
      </c>
      <c r="H253" s="48" t="s">
        <v>263</v>
      </c>
      <c r="I253" s="48"/>
      <c r="J253" s="48"/>
      <c r="K253" s="1"/>
      <c r="L253" s="31">
        <f t="shared" si="6"/>
        <v>434.82</v>
      </c>
    </row>
    <row r="254" spans="1:12" ht="0.95" customHeight="1">
      <c r="A254" s="1"/>
      <c r="B254" s="3"/>
      <c r="C254" s="3"/>
      <c r="D254" s="18"/>
      <c r="E254" s="18"/>
      <c r="F254" s="37"/>
      <c r="G254" s="18"/>
      <c r="H254" s="18"/>
      <c r="I254" s="18"/>
      <c r="J254" s="18"/>
      <c r="K254" s="1"/>
      <c r="L254" s="31">
        <f t="shared" si="6"/>
        <v>0</v>
      </c>
    </row>
    <row r="255" spans="1:12" ht="20.100000000000001" customHeight="1">
      <c r="A255" s="1"/>
      <c r="B255" s="19"/>
      <c r="C255" s="20" t="s">
        <v>264</v>
      </c>
      <c r="D255" s="21"/>
      <c r="E255" s="21"/>
      <c r="F255" s="38"/>
      <c r="G255" s="21" t="s">
        <v>265</v>
      </c>
      <c r="H255" s="48" t="s">
        <v>265</v>
      </c>
      <c r="I255" s="48"/>
      <c r="J255" s="48"/>
      <c r="K255" s="1"/>
      <c r="L255" s="31">
        <f t="shared" si="6"/>
        <v>2</v>
      </c>
    </row>
    <row r="256" spans="1:12" ht="0.95" customHeight="1">
      <c r="A256" s="1"/>
      <c r="B256" s="3"/>
      <c r="C256" s="3"/>
      <c r="D256" s="18"/>
      <c r="E256" s="18"/>
      <c r="F256" s="37"/>
      <c r="G256" s="18"/>
      <c r="H256" s="18"/>
      <c r="I256" s="18"/>
      <c r="J256" s="18"/>
      <c r="K256" s="1"/>
      <c r="L256" s="31">
        <f t="shared" si="6"/>
        <v>0</v>
      </c>
    </row>
    <row r="257" spans="1:12" ht="20.100000000000001" customHeight="1">
      <c r="A257" s="1"/>
      <c r="B257" s="19"/>
      <c r="C257" s="20" t="s">
        <v>266</v>
      </c>
      <c r="D257" s="21"/>
      <c r="E257" s="21"/>
      <c r="F257" s="38"/>
      <c r="G257" s="21" t="s">
        <v>267</v>
      </c>
      <c r="H257" s="48" t="s">
        <v>267</v>
      </c>
      <c r="I257" s="48"/>
      <c r="J257" s="48"/>
      <c r="K257" s="1"/>
      <c r="L257" s="31">
        <f t="shared" si="6"/>
        <v>3.5</v>
      </c>
    </row>
    <row r="258" spans="1:12" ht="0.95" customHeight="1">
      <c r="A258" s="1"/>
      <c r="B258" s="3"/>
      <c r="C258" s="3"/>
      <c r="D258" s="18"/>
      <c r="E258" s="18"/>
      <c r="F258" s="37"/>
      <c r="G258" s="18"/>
      <c r="H258" s="18"/>
      <c r="I258" s="18"/>
      <c r="J258" s="18"/>
      <c r="K258" s="1"/>
      <c r="L258" s="31">
        <f t="shared" si="6"/>
        <v>0</v>
      </c>
    </row>
    <row r="259" spans="1:12" ht="20.100000000000001" customHeight="1">
      <c r="A259" s="1"/>
      <c r="B259" s="19"/>
      <c r="C259" s="20" t="s">
        <v>268</v>
      </c>
      <c r="D259" s="21"/>
      <c r="E259" s="21" t="s">
        <v>265</v>
      </c>
      <c r="F259" s="38"/>
      <c r="G259" s="21" t="s">
        <v>269</v>
      </c>
      <c r="H259" s="48" t="s">
        <v>270</v>
      </c>
      <c r="I259" s="48"/>
      <c r="J259" s="48"/>
      <c r="K259" s="1"/>
      <c r="L259" s="31">
        <f t="shared" si="6"/>
        <v>27.74</v>
      </c>
    </row>
    <row r="260" spans="1:12" ht="0.95" customHeight="1">
      <c r="A260" s="1"/>
      <c r="B260" s="3"/>
      <c r="C260" s="3"/>
      <c r="D260" s="18"/>
      <c r="E260" s="18"/>
      <c r="F260" s="37"/>
      <c r="G260" s="18"/>
      <c r="H260" s="18"/>
      <c r="I260" s="18"/>
      <c r="J260" s="18"/>
      <c r="K260" s="1"/>
      <c r="L260" s="31">
        <f t="shared" si="6"/>
        <v>0</v>
      </c>
    </row>
    <row r="261" spans="1:12" ht="20.100000000000001" customHeight="1">
      <c r="A261" s="1"/>
      <c r="B261" s="19"/>
      <c r="C261" s="20" t="s">
        <v>271</v>
      </c>
      <c r="D261" s="21"/>
      <c r="E261" s="21" t="s">
        <v>272</v>
      </c>
      <c r="F261" s="38"/>
      <c r="G261" s="21" t="s">
        <v>273</v>
      </c>
      <c r="H261" s="48" t="s">
        <v>274</v>
      </c>
      <c r="I261" s="48"/>
      <c r="J261" s="48"/>
      <c r="K261" s="1"/>
      <c r="L261" s="31">
        <f t="shared" si="6"/>
        <v>128.28</v>
      </c>
    </row>
    <row r="262" spans="1:12" ht="0.95" customHeight="1">
      <c r="A262" s="1"/>
      <c r="B262" s="3"/>
      <c r="C262" s="3"/>
      <c r="D262" s="18"/>
      <c r="E262" s="18"/>
      <c r="F262" s="37"/>
      <c r="G262" s="18"/>
      <c r="H262" s="18"/>
      <c r="I262" s="18"/>
      <c r="J262" s="18"/>
      <c r="K262" s="1"/>
      <c r="L262" s="31">
        <f t="shared" si="6"/>
        <v>0</v>
      </c>
    </row>
    <row r="263" spans="1:12" ht="20.100000000000001" customHeight="1">
      <c r="A263" s="1"/>
      <c r="B263" s="19"/>
      <c r="C263" s="20" t="s">
        <v>275</v>
      </c>
      <c r="D263" s="21"/>
      <c r="E263" s="21" t="s">
        <v>276</v>
      </c>
      <c r="F263" s="38"/>
      <c r="G263" s="21" t="s">
        <v>277</v>
      </c>
      <c r="H263" s="48" t="s">
        <v>278</v>
      </c>
      <c r="I263" s="48"/>
      <c r="J263" s="48"/>
      <c r="K263" s="1"/>
      <c r="L263" s="31">
        <f t="shared" si="6"/>
        <v>129.9</v>
      </c>
    </row>
    <row r="264" spans="1:12" ht="0.95" customHeight="1">
      <c r="A264" s="1"/>
      <c r="B264" s="3"/>
      <c r="C264" s="3"/>
      <c r="D264" s="18"/>
      <c r="E264" s="18"/>
      <c r="F264" s="37"/>
      <c r="G264" s="18"/>
      <c r="H264" s="18"/>
      <c r="I264" s="18"/>
      <c r="J264" s="18"/>
      <c r="K264" s="1"/>
      <c r="L264" s="31">
        <f t="shared" si="6"/>
        <v>0</v>
      </c>
    </row>
    <row r="265" spans="1:12" ht="20.100000000000001" customHeight="1">
      <c r="A265" s="1"/>
      <c r="B265" s="19" t="s">
        <v>279</v>
      </c>
      <c r="C265" s="20" t="s">
        <v>280</v>
      </c>
      <c r="D265" s="21"/>
      <c r="E265" s="21"/>
      <c r="F265" s="38"/>
      <c r="G265" s="21"/>
      <c r="H265" s="48"/>
      <c r="I265" s="48"/>
      <c r="J265" s="48"/>
      <c r="K265" s="1"/>
      <c r="L265" s="31">
        <f t="shared" ref="L265:L284" si="7">D265+E265+G265</f>
        <v>0</v>
      </c>
    </row>
    <row r="266" spans="1:12" ht="0.95" customHeight="1">
      <c r="A266" s="1"/>
      <c r="B266" s="3"/>
      <c r="C266" s="3"/>
      <c r="D266" s="18"/>
      <c r="E266" s="18"/>
      <c r="F266" s="37"/>
      <c r="G266" s="18"/>
      <c r="H266" s="18"/>
      <c r="I266" s="18"/>
      <c r="J266" s="18"/>
      <c r="K266" s="1"/>
      <c r="L266" s="31">
        <f t="shared" si="7"/>
        <v>0</v>
      </c>
    </row>
    <row r="267" spans="1:12" ht="20.100000000000001" customHeight="1">
      <c r="A267" s="1"/>
      <c r="B267" s="19"/>
      <c r="C267" s="20" t="s">
        <v>281</v>
      </c>
      <c r="D267" s="21" t="s">
        <v>282</v>
      </c>
      <c r="E267" s="21" t="s">
        <v>283</v>
      </c>
      <c r="F267" s="38"/>
      <c r="G267" s="21"/>
      <c r="H267" s="48" t="s">
        <v>284</v>
      </c>
      <c r="I267" s="48"/>
      <c r="J267" s="48"/>
      <c r="K267" s="1"/>
      <c r="L267" s="31">
        <f t="shared" si="7"/>
        <v>331.32</v>
      </c>
    </row>
    <row r="268" spans="1:12" ht="0.95" customHeight="1">
      <c r="A268" s="1"/>
      <c r="B268" s="3"/>
      <c r="C268" s="3"/>
      <c r="D268" s="18"/>
      <c r="E268" s="18"/>
      <c r="F268" s="37"/>
      <c r="G268" s="18"/>
      <c r="H268" s="18"/>
      <c r="I268" s="18"/>
      <c r="J268" s="18"/>
      <c r="K268" s="1"/>
      <c r="L268" s="31">
        <f t="shared" si="7"/>
        <v>0</v>
      </c>
    </row>
    <row r="269" spans="1:12" ht="20.100000000000001" customHeight="1">
      <c r="A269" s="1"/>
      <c r="B269" s="19"/>
      <c r="C269" s="20" t="s">
        <v>285</v>
      </c>
      <c r="D269" s="21"/>
      <c r="E269" s="21" t="s">
        <v>286</v>
      </c>
      <c r="F269" s="38"/>
      <c r="G269" s="21" t="s">
        <v>287</v>
      </c>
      <c r="H269" s="48" t="s">
        <v>288</v>
      </c>
      <c r="I269" s="48"/>
      <c r="J269" s="48"/>
      <c r="K269" s="1"/>
      <c r="L269" s="31">
        <f t="shared" si="7"/>
        <v>118.59</v>
      </c>
    </row>
    <row r="270" spans="1:12" ht="0.95" customHeight="1">
      <c r="A270" s="1"/>
      <c r="B270" s="3"/>
      <c r="C270" s="3"/>
      <c r="D270" s="18"/>
      <c r="E270" s="18"/>
      <c r="F270" s="37"/>
      <c r="G270" s="18"/>
      <c r="H270" s="18"/>
      <c r="I270" s="18"/>
      <c r="J270" s="18"/>
      <c r="K270" s="1"/>
      <c r="L270" s="31">
        <f t="shared" si="7"/>
        <v>0</v>
      </c>
    </row>
    <row r="271" spans="1:12" ht="20.100000000000001" customHeight="1">
      <c r="A271" s="1"/>
      <c r="B271" s="19"/>
      <c r="C271" s="20" t="s">
        <v>289</v>
      </c>
      <c r="D271" s="21" t="s">
        <v>290</v>
      </c>
      <c r="E271" s="21" t="s">
        <v>291</v>
      </c>
      <c r="F271" s="38"/>
      <c r="G271" s="21"/>
      <c r="H271" s="48" t="s">
        <v>292</v>
      </c>
      <c r="I271" s="48"/>
      <c r="J271" s="48"/>
      <c r="K271" s="1"/>
      <c r="L271" s="31">
        <f t="shared" si="7"/>
        <v>3113.01</v>
      </c>
    </row>
    <row r="272" spans="1:12" ht="0.95" customHeight="1">
      <c r="A272" s="1"/>
      <c r="B272" s="3"/>
      <c r="C272" s="3"/>
      <c r="D272" s="18"/>
      <c r="E272" s="18"/>
      <c r="F272" s="37"/>
      <c r="G272" s="18"/>
      <c r="H272" s="18"/>
      <c r="I272" s="18"/>
      <c r="J272" s="18"/>
      <c r="K272" s="1"/>
      <c r="L272" s="31">
        <f t="shared" si="7"/>
        <v>0</v>
      </c>
    </row>
    <row r="273" spans="1:12" ht="20.100000000000001" customHeight="1">
      <c r="A273" s="1"/>
      <c r="B273" s="19"/>
      <c r="C273" s="20" t="s">
        <v>293</v>
      </c>
      <c r="D273" s="21" t="s">
        <v>294</v>
      </c>
      <c r="E273" s="21" t="s">
        <v>295</v>
      </c>
      <c r="F273" s="38"/>
      <c r="G273" s="21" t="s">
        <v>296</v>
      </c>
      <c r="H273" s="48" t="s">
        <v>297</v>
      </c>
      <c r="I273" s="48"/>
      <c r="J273" s="48"/>
      <c r="K273" s="1"/>
      <c r="L273" s="31">
        <f t="shared" si="7"/>
        <v>2142.5100000000002</v>
      </c>
    </row>
    <row r="274" spans="1:12" ht="0.95" customHeight="1">
      <c r="A274" s="1"/>
      <c r="B274" s="3"/>
      <c r="C274" s="3"/>
      <c r="D274" s="18"/>
      <c r="E274" s="18"/>
      <c r="F274" s="37"/>
      <c r="G274" s="18"/>
      <c r="H274" s="18"/>
      <c r="I274" s="18"/>
      <c r="J274" s="18"/>
      <c r="K274" s="1"/>
      <c r="L274" s="31">
        <f t="shared" si="7"/>
        <v>0</v>
      </c>
    </row>
    <row r="275" spans="1:12" ht="20.100000000000001" customHeight="1">
      <c r="A275" s="1"/>
      <c r="B275" s="19"/>
      <c r="C275" s="20" t="s">
        <v>298</v>
      </c>
      <c r="D275" s="21" t="s">
        <v>299</v>
      </c>
      <c r="E275" s="21" t="s">
        <v>300</v>
      </c>
      <c r="F275" s="38"/>
      <c r="G275" s="21" t="s">
        <v>301</v>
      </c>
      <c r="H275" s="48" t="s">
        <v>302</v>
      </c>
      <c r="I275" s="48"/>
      <c r="J275" s="48"/>
      <c r="K275" s="1"/>
      <c r="L275" s="31">
        <f t="shared" si="7"/>
        <v>191.21999999999997</v>
      </c>
    </row>
    <row r="276" spans="1:12" ht="0.95" customHeight="1">
      <c r="A276" s="1"/>
      <c r="B276" s="3"/>
      <c r="C276" s="3"/>
      <c r="D276" s="18"/>
      <c r="E276" s="18"/>
      <c r="F276" s="37"/>
      <c r="G276" s="18"/>
      <c r="H276" s="18"/>
      <c r="I276" s="18"/>
      <c r="J276" s="18"/>
      <c r="K276" s="1"/>
      <c r="L276" s="31">
        <f t="shared" si="7"/>
        <v>0</v>
      </c>
    </row>
    <row r="277" spans="1:12" ht="20.100000000000001" customHeight="1">
      <c r="A277" s="1"/>
      <c r="B277" s="19"/>
      <c r="C277" s="20" t="s">
        <v>303</v>
      </c>
      <c r="D277" s="21" t="s">
        <v>304</v>
      </c>
      <c r="E277" s="21" t="s">
        <v>305</v>
      </c>
      <c r="F277" s="38"/>
      <c r="G277" s="21"/>
      <c r="H277" s="48" t="s">
        <v>306</v>
      </c>
      <c r="I277" s="48"/>
      <c r="J277" s="48"/>
      <c r="K277" s="1"/>
      <c r="L277" s="31">
        <f t="shared" si="7"/>
        <v>513.85</v>
      </c>
    </row>
    <row r="278" spans="1:12" ht="0.95" customHeight="1">
      <c r="A278" s="1"/>
      <c r="B278" s="3"/>
      <c r="C278" s="3"/>
      <c r="D278" s="18"/>
      <c r="E278" s="18"/>
      <c r="F278" s="37"/>
      <c r="G278" s="18"/>
      <c r="H278" s="18"/>
      <c r="I278" s="18"/>
      <c r="J278" s="18"/>
      <c r="K278" s="1"/>
      <c r="L278" s="31">
        <f t="shared" si="7"/>
        <v>0</v>
      </c>
    </row>
    <row r="279" spans="1:12" ht="20.100000000000001" customHeight="1">
      <c r="A279" s="1"/>
      <c r="B279" s="19" t="s">
        <v>307</v>
      </c>
      <c r="C279" s="20" t="s">
        <v>308</v>
      </c>
      <c r="D279" s="21"/>
      <c r="E279" s="21"/>
      <c r="F279" s="38"/>
      <c r="G279" s="21"/>
      <c r="H279" s="48"/>
      <c r="I279" s="48"/>
      <c r="J279" s="48"/>
      <c r="K279" s="1"/>
      <c r="L279" s="31">
        <f t="shared" si="7"/>
        <v>0</v>
      </c>
    </row>
    <row r="280" spans="1:12" ht="0.95" customHeight="1">
      <c r="A280" s="1"/>
      <c r="B280" s="3"/>
      <c r="C280" s="3"/>
      <c r="D280" s="18"/>
      <c r="E280" s="18"/>
      <c r="F280" s="37"/>
      <c r="G280" s="18"/>
      <c r="H280" s="18"/>
      <c r="I280" s="18"/>
      <c r="J280" s="18"/>
      <c r="K280" s="1"/>
      <c r="L280" s="31">
        <f t="shared" si="7"/>
        <v>0</v>
      </c>
    </row>
    <row r="281" spans="1:12" ht="20.100000000000001" customHeight="1">
      <c r="A281" s="1"/>
      <c r="B281" s="19"/>
      <c r="C281" s="20" t="s">
        <v>309</v>
      </c>
      <c r="D281" s="21" t="s">
        <v>310</v>
      </c>
      <c r="E281" s="21"/>
      <c r="F281" s="38"/>
      <c r="G281" s="21"/>
      <c r="H281" s="48" t="s">
        <v>310</v>
      </c>
      <c r="I281" s="48"/>
      <c r="J281" s="48"/>
      <c r="K281" s="1"/>
      <c r="L281" s="31">
        <f t="shared" si="7"/>
        <v>100.47</v>
      </c>
    </row>
    <row r="282" spans="1:12" ht="0.95" customHeight="1">
      <c r="A282" s="1"/>
      <c r="B282" s="3"/>
      <c r="C282" s="3"/>
      <c r="D282" s="18"/>
      <c r="E282" s="18"/>
      <c r="F282" s="37"/>
      <c r="G282" s="18"/>
      <c r="H282" s="18"/>
      <c r="I282" s="18"/>
      <c r="J282" s="18"/>
      <c r="K282" s="1"/>
      <c r="L282" s="31">
        <f t="shared" si="7"/>
        <v>0</v>
      </c>
    </row>
    <row r="283" spans="1:12" ht="20.100000000000001" customHeight="1">
      <c r="A283" s="1"/>
      <c r="B283" s="19"/>
      <c r="C283" s="20" t="s">
        <v>311</v>
      </c>
      <c r="D283" s="21" t="s">
        <v>312</v>
      </c>
      <c r="E283" s="21"/>
      <c r="F283" s="38"/>
      <c r="G283" s="21"/>
      <c r="H283" s="48" t="s">
        <v>312</v>
      </c>
      <c r="I283" s="48"/>
      <c r="J283" s="48"/>
      <c r="K283" s="1"/>
      <c r="L283" s="31">
        <f t="shared" si="7"/>
        <v>15.64</v>
      </c>
    </row>
    <row r="284" spans="1:12" ht="0.95" customHeight="1">
      <c r="A284" s="1"/>
      <c r="B284" s="3"/>
      <c r="C284" s="3"/>
      <c r="D284" s="18"/>
      <c r="E284" s="18"/>
      <c r="F284" s="37"/>
      <c r="G284" s="18"/>
      <c r="H284" s="18"/>
      <c r="I284" s="18"/>
      <c r="J284" s="18"/>
      <c r="K284" s="1"/>
      <c r="L284" s="31">
        <f t="shared" si="7"/>
        <v>0</v>
      </c>
    </row>
    <row r="285" spans="1:12" ht="20.100000000000001" customHeight="1">
      <c r="A285" s="1"/>
      <c r="B285" s="19" t="s">
        <v>313</v>
      </c>
      <c r="C285" s="20" t="s">
        <v>314</v>
      </c>
      <c r="D285" s="21"/>
      <c r="E285" s="21"/>
      <c r="F285" s="38"/>
      <c r="G285" s="21"/>
      <c r="H285" s="48"/>
      <c r="I285" s="48"/>
      <c r="J285" s="48"/>
      <c r="K285" s="1"/>
    </row>
    <row r="286" spans="1:12" ht="15.95" customHeight="1">
      <c r="A286" s="1"/>
      <c r="B286" s="2"/>
      <c r="C286" s="2"/>
      <c r="D286" s="2"/>
      <c r="E286" s="2"/>
      <c r="F286" s="36"/>
      <c r="G286" s="2"/>
      <c r="H286" s="2"/>
      <c r="I286" s="2"/>
      <c r="J286" s="2"/>
      <c r="K286" s="1"/>
    </row>
    <row r="287" spans="1:12" ht="3" customHeight="1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</row>
    <row r="288" spans="1:12" ht="0.95" customHeight="1">
      <c r="A288" s="1"/>
      <c r="B288" s="58"/>
      <c r="C288" s="58"/>
      <c r="D288" s="58"/>
      <c r="E288" s="58"/>
      <c r="F288" s="58"/>
      <c r="G288" s="58"/>
      <c r="H288" s="58"/>
      <c r="I288" s="1"/>
      <c r="J288" s="1"/>
      <c r="K288" s="1"/>
    </row>
    <row r="289" spans="1:12" ht="56.1" customHeight="1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</row>
    <row r="290" spans="1:12" ht="15" customHeight="1">
      <c r="A290" s="1"/>
      <c r="B290" s="50" t="s">
        <v>315</v>
      </c>
      <c r="C290" s="50"/>
      <c r="D290" s="50"/>
      <c r="E290" s="50"/>
      <c r="F290" s="51"/>
      <c r="G290" s="50"/>
      <c r="H290" s="50"/>
      <c r="I290" s="50"/>
      <c r="J290" s="1"/>
      <c r="K290" s="1"/>
    </row>
    <row r="291" spans="1:12" ht="2.1" customHeight="1">
      <c r="A291" s="1"/>
      <c r="B291" s="2"/>
      <c r="C291" s="1"/>
      <c r="D291" s="1"/>
      <c r="E291" s="1"/>
      <c r="F291" s="1"/>
      <c r="G291" s="1"/>
      <c r="H291" s="1"/>
      <c r="I291" s="2"/>
      <c r="J291" s="1"/>
      <c r="K291" s="1"/>
    </row>
    <row r="292" spans="1:12" ht="15" customHeight="1">
      <c r="A292" s="1"/>
      <c r="B292" s="52" t="s">
        <v>1</v>
      </c>
      <c r="C292" s="52"/>
      <c r="D292" s="52"/>
      <c r="E292" s="52"/>
      <c r="F292" s="52"/>
      <c r="G292" s="52"/>
      <c r="H292" s="52"/>
      <c r="I292" s="52"/>
      <c r="J292" s="1"/>
      <c r="K292" s="1"/>
    </row>
    <row r="293" spans="1:12" ht="3" customHeight="1">
      <c r="A293" s="1"/>
      <c r="B293" s="2"/>
      <c r="C293" s="1"/>
      <c r="D293" s="1"/>
      <c r="E293" s="1"/>
      <c r="F293" s="1"/>
      <c r="G293" s="1"/>
      <c r="H293" s="1"/>
      <c r="I293" s="2"/>
      <c r="J293" s="1"/>
      <c r="K293" s="1"/>
    </row>
    <row r="294" spans="1:12" ht="15" customHeight="1">
      <c r="A294" s="1"/>
      <c r="B294" s="53" t="s">
        <v>2</v>
      </c>
      <c r="C294" s="53"/>
      <c r="D294" s="53"/>
      <c r="E294" s="53"/>
      <c r="F294" s="54"/>
      <c r="G294" s="53"/>
      <c r="H294" s="53"/>
      <c r="I294" s="53"/>
      <c r="J294" s="1"/>
      <c r="K294" s="1"/>
    </row>
    <row r="295" spans="1:12" ht="2.1" customHeight="1">
      <c r="A295" s="1"/>
      <c r="B295" s="2"/>
      <c r="C295" s="2"/>
      <c r="D295" s="2"/>
      <c r="E295" s="2"/>
      <c r="F295" s="36"/>
      <c r="G295" s="2"/>
      <c r="H295" s="2"/>
      <c r="I295" s="2"/>
      <c r="J295" s="1"/>
      <c r="K295" s="1"/>
    </row>
    <row r="296" spans="1:12" ht="0.95" customHeight="1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</row>
    <row r="297" spans="1:12" ht="2.1" customHeight="1">
      <c r="A297" s="1"/>
      <c r="B297" s="3"/>
      <c r="C297" s="3"/>
      <c r="D297" s="3"/>
      <c r="E297" s="3"/>
      <c r="F297" s="3"/>
      <c r="G297" s="3"/>
      <c r="H297" s="4"/>
      <c r="I297" s="5"/>
      <c r="J297" s="6"/>
      <c r="K297" s="1"/>
    </row>
    <row r="298" spans="1:12" ht="39.950000000000003" customHeight="1">
      <c r="A298" s="1"/>
      <c r="B298" s="7"/>
      <c r="C298" s="8" t="s">
        <v>3</v>
      </c>
      <c r="D298" s="8" t="s">
        <v>4</v>
      </c>
      <c r="E298" s="8" t="s">
        <v>5</v>
      </c>
      <c r="F298" s="8"/>
      <c r="G298" s="8" t="s">
        <v>6</v>
      </c>
      <c r="H298" s="55" t="s">
        <v>7</v>
      </c>
      <c r="I298" s="55"/>
      <c r="J298" s="55"/>
      <c r="K298" s="1"/>
    </row>
    <row r="299" spans="1:12" ht="0.95" customHeight="1">
      <c r="A299" s="1"/>
      <c r="B299" s="9"/>
      <c r="C299" s="9"/>
      <c r="D299" s="9"/>
      <c r="E299" s="9"/>
      <c r="F299" s="9"/>
      <c r="G299" s="9"/>
      <c r="H299" s="10"/>
      <c r="I299" s="11"/>
      <c r="J299" s="12"/>
      <c r="K299" s="1"/>
    </row>
    <row r="300" spans="1:12" ht="15" customHeight="1">
      <c r="A300" s="1"/>
      <c r="B300" s="13"/>
      <c r="C300" s="13"/>
      <c r="D300" s="13"/>
      <c r="E300" s="14" t="s">
        <v>8</v>
      </c>
      <c r="F300" s="41"/>
      <c r="G300" s="13"/>
      <c r="H300" s="15"/>
      <c r="I300" s="16"/>
      <c r="J300" s="17"/>
      <c r="K300" s="1"/>
    </row>
    <row r="301" spans="1:12" ht="47.1" customHeight="1">
      <c r="A301" s="1"/>
      <c r="B301" s="25" t="s">
        <v>316</v>
      </c>
      <c r="C301" s="26" t="s">
        <v>317</v>
      </c>
      <c r="D301" s="27" t="s">
        <v>72</v>
      </c>
      <c r="E301" s="27" t="s">
        <v>72</v>
      </c>
      <c r="F301" s="27"/>
      <c r="G301" s="27" t="s">
        <v>72</v>
      </c>
      <c r="H301" s="57" t="s">
        <v>72</v>
      </c>
      <c r="I301" s="57"/>
      <c r="J301" s="18"/>
      <c r="K301" s="1"/>
    </row>
    <row r="302" spans="1:12" ht="0.95" customHeight="1">
      <c r="A302" s="1"/>
      <c r="B302" s="9"/>
      <c r="C302" s="9"/>
      <c r="D302" s="18"/>
      <c r="E302" s="18"/>
      <c r="F302" s="37"/>
      <c r="G302" s="18"/>
      <c r="H302" s="18"/>
      <c r="I302" s="11"/>
      <c r="J302" s="18"/>
      <c r="K302" s="1"/>
    </row>
    <row r="303" spans="1:12" ht="20.100000000000001" customHeight="1">
      <c r="A303" s="1"/>
      <c r="B303" s="19"/>
      <c r="C303" s="20" t="s">
        <v>318</v>
      </c>
      <c r="D303" s="32">
        <v>244.65</v>
      </c>
      <c r="E303" s="21"/>
      <c r="F303" s="38"/>
      <c r="G303" s="21"/>
      <c r="H303" s="60">
        <v>244.65</v>
      </c>
      <c r="I303" s="60"/>
      <c r="J303" s="60"/>
      <c r="K303" s="1"/>
      <c r="L303" s="31">
        <f t="shared" ref="L303:L314" si="8">D303+E303+G303</f>
        <v>244.65</v>
      </c>
    </row>
    <row r="304" spans="1:12" ht="0.95" customHeight="1">
      <c r="A304" s="1"/>
      <c r="B304" s="3"/>
      <c r="C304" s="3"/>
      <c r="D304" s="18"/>
      <c r="E304" s="18"/>
      <c r="F304" s="37"/>
      <c r="G304" s="18"/>
      <c r="H304" s="18"/>
      <c r="I304" s="18"/>
      <c r="J304" s="18"/>
      <c r="K304" s="1"/>
      <c r="L304" s="31">
        <f t="shared" si="8"/>
        <v>0</v>
      </c>
    </row>
    <row r="305" spans="1:15" ht="20.100000000000001" customHeight="1">
      <c r="A305" s="1"/>
      <c r="B305" s="19"/>
      <c r="C305" s="20" t="s">
        <v>319</v>
      </c>
      <c r="D305" s="21" t="s">
        <v>320</v>
      </c>
      <c r="E305" s="21" t="s">
        <v>321</v>
      </c>
      <c r="F305" s="38"/>
      <c r="G305" s="21"/>
      <c r="H305" s="48" t="s">
        <v>322</v>
      </c>
      <c r="I305" s="48"/>
      <c r="J305" s="48"/>
      <c r="K305" s="1"/>
      <c r="L305" s="31">
        <f t="shared" si="8"/>
        <v>325.02999999999997</v>
      </c>
    </row>
    <row r="306" spans="1:15" ht="0.95" customHeight="1">
      <c r="A306" s="1"/>
      <c r="B306" s="3"/>
      <c r="C306" s="3"/>
      <c r="D306" s="18"/>
      <c r="E306" s="18"/>
      <c r="F306" s="37"/>
      <c r="G306" s="18"/>
      <c r="H306" s="18"/>
      <c r="I306" s="18"/>
      <c r="J306" s="18"/>
      <c r="K306" s="1"/>
      <c r="L306" s="31">
        <f t="shared" si="8"/>
        <v>0</v>
      </c>
    </row>
    <row r="307" spans="1:15" ht="20.100000000000001" customHeight="1">
      <c r="A307" s="1"/>
      <c r="B307" s="19"/>
      <c r="C307" s="20" t="s">
        <v>323</v>
      </c>
      <c r="D307" s="21" t="s">
        <v>324</v>
      </c>
      <c r="E307" s="21"/>
      <c r="F307" s="38"/>
      <c r="G307" s="21"/>
      <c r="H307" s="48" t="s">
        <v>324</v>
      </c>
      <c r="I307" s="48"/>
      <c r="J307" s="48"/>
      <c r="K307" s="1"/>
      <c r="L307" s="31">
        <f t="shared" si="8"/>
        <v>122.58</v>
      </c>
    </row>
    <row r="308" spans="1:15" ht="0.95" customHeight="1">
      <c r="A308" s="1"/>
      <c r="B308" s="3"/>
      <c r="C308" s="3"/>
      <c r="D308" s="18"/>
      <c r="E308" s="18"/>
      <c r="F308" s="37"/>
      <c r="G308" s="18"/>
      <c r="H308" s="18"/>
      <c r="I308" s="18"/>
      <c r="J308" s="18"/>
      <c r="K308" s="1"/>
      <c r="L308" s="31">
        <f t="shared" si="8"/>
        <v>0</v>
      </c>
    </row>
    <row r="309" spans="1:15" ht="20.100000000000001" customHeight="1">
      <c r="A309" s="1"/>
      <c r="B309" s="19"/>
      <c r="C309" s="20" t="s">
        <v>325</v>
      </c>
      <c r="D309" s="32">
        <v>65.680000000000007</v>
      </c>
      <c r="E309" s="21"/>
      <c r="F309" s="38"/>
      <c r="G309" s="21"/>
      <c r="H309" s="60">
        <v>65.680000000000007</v>
      </c>
      <c r="I309" s="60"/>
      <c r="J309" s="60"/>
      <c r="K309" s="1"/>
      <c r="L309" s="31">
        <f t="shared" si="8"/>
        <v>65.680000000000007</v>
      </c>
    </row>
    <row r="310" spans="1:15" ht="0.95" customHeight="1">
      <c r="A310" s="1"/>
      <c r="B310" s="3"/>
      <c r="C310" s="3"/>
      <c r="D310" s="18"/>
      <c r="E310" s="18"/>
      <c r="F310" s="37"/>
      <c r="G310" s="18"/>
      <c r="H310" s="18"/>
      <c r="I310" s="18"/>
      <c r="J310" s="18"/>
      <c r="K310" s="1"/>
      <c r="L310" s="31">
        <f t="shared" si="8"/>
        <v>0</v>
      </c>
    </row>
    <row r="311" spans="1:15" ht="20.100000000000001" customHeight="1">
      <c r="A311" s="1"/>
      <c r="B311" s="19"/>
      <c r="C311" s="20" t="s">
        <v>326</v>
      </c>
      <c r="D311" s="21" t="s">
        <v>327</v>
      </c>
      <c r="E311" s="21" t="s">
        <v>328</v>
      </c>
      <c r="F311" s="38"/>
      <c r="G311" s="21"/>
      <c r="H311" s="48" t="s">
        <v>329</v>
      </c>
      <c r="I311" s="48"/>
      <c r="J311" s="48"/>
      <c r="K311" s="1"/>
      <c r="L311" s="31">
        <f t="shared" si="8"/>
        <v>4760.59</v>
      </c>
    </row>
    <row r="312" spans="1:15" ht="0.95" customHeight="1">
      <c r="A312" s="1"/>
      <c r="B312" s="3"/>
      <c r="C312" s="3"/>
      <c r="D312" s="18"/>
      <c r="E312" s="18"/>
      <c r="F312" s="37"/>
      <c r="G312" s="18"/>
      <c r="H312" s="18"/>
      <c r="I312" s="18"/>
      <c r="J312" s="18"/>
      <c r="K312" s="1"/>
      <c r="L312" s="31">
        <f t="shared" si="8"/>
        <v>0</v>
      </c>
    </row>
    <row r="313" spans="1:15" ht="20.100000000000001" customHeight="1">
      <c r="A313" s="1"/>
      <c r="B313" s="19"/>
      <c r="C313" s="20" t="s">
        <v>330</v>
      </c>
      <c r="D313" s="21"/>
      <c r="E313" s="21" t="s">
        <v>331</v>
      </c>
      <c r="F313" s="38"/>
      <c r="G313" s="21"/>
      <c r="H313" s="48" t="s">
        <v>331</v>
      </c>
      <c r="I313" s="48"/>
      <c r="J313" s="48"/>
      <c r="K313" s="1"/>
      <c r="L313" s="31">
        <f t="shared" si="8"/>
        <v>19.59</v>
      </c>
    </row>
    <row r="314" spans="1:15" ht="0.95" customHeight="1">
      <c r="A314" s="1"/>
      <c r="B314" s="3"/>
      <c r="C314" s="3"/>
      <c r="D314" s="24"/>
      <c r="E314" s="24"/>
      <c r="F314" s="24"/>
      <c r="G314" s="24"/>
      <c r="H314" s="58"/>
      <c r="I314" s="58"/>
      <c r="J314" s="58"/>
      <c r="K314" s="1"/>
      <c r="L314" s="31">
        <f t="shared" si="8"/>
        <v>0</v>
      </c>
    </row>
    <row r="315" spans="1:15" ht="20.100000000000001" customHeight="1">
      <c r="A315" s="1"/>
      <c r="B315" s="22"/>
      <c r="C315" s="28" t="s">
        <v>332</v>
      </c>
      <c r="D315" s="45">
        <v>11414.83</v>
      </c>
      <c r="E315" s="45">
        <v>10391.620000000001</v>
      </c>
      <c r="F315" s="39"/>
      <c r="G315" s="29">
        <v>2625.59</v>
      </c>
      <c r="H315" s="62">
        <v>24432.04</v>
      </c>
      <c r="I315" s="62"/>
      <c r="J315" s="62"/>
      <c r="K315" s="1"/>
      <c r="L315" s="31">
        <f>L177+L179+L181+L183+L185+L187+L189+L191+L193+L195+L197+L199+L201+L203+L205+L209+L213+L215+L233+L237+L241+L243+L247+L249+L251+L253+L255+L257+L259+L261+L263+L267+L269+L271+L273+L275+L277+L281+L283+L303+L305+L307+L309+L311+L313</f>
        <v>24432.040000000005</v>
      </c>
      <c r="O315" s="31">
        <f>D315+E315+G315</f>
        <v>24432.04</v>
      </c>
    </row>
    <row r="316" spans="1:15" ht="0.95" customHeight="1">
      <c r="A316" s="1"/>
      <c r="B316" s="23"/>
      <c r="C316" s="23"/>
      <c r="D316" s="24"/>
      <c r="E316" s="24"/>
      <c r="F316" s="24"/>
      <c r="G316" s="24"/>
      <c r="H316" s="58"/>
      <c r="I316" s="58"/>
      <c r="J316" s="58"/>
      <c r="K316" s="1"/>
    </row>
    <row r="317" spans="1:15" ht="0.95" customHeight="1">
      <c r="A317" s="1"/>
      <c r="B317" s="3"/>
      <c r="C317" s="3"/>
      <c r="D317" s="18"/>
      <c r="E317" s="18"/>
      <c r="F317" s="37"/>
      <c r="G317" s="18"/>
      <c r="H317" s="18"/>
      <c r="I317" s="18"/>
      <c r="J317" s="18"/>
      <c r="K317" s="1"/>
    </row>
    <row r="318" spans="1:15" ht="20.100000000000001" customHeight="1">
      <c r="A318" s="1"/>
      <c r="B318" s="19" t="s">
        <v>333</v>
      </c>
      <c r="C318" s="20" t="s">
        <v>334</v>
      </c>
      <c r="D318" s="21"/>
      <c r="E318" s="21"/>
      <c r="F318" s="38"/>
      <c r="G318" s="21"/>
      <c r="H318" s="48"/>
      <c r="I318" s="48"/>
      <c r="J318" s="48"/>
      <c r="K318" s="1"/>
      <c r="O318" s="31">
        <f>O315+O170+O97</f>
        <v>149828.40999999997</v>
      </c>
    </row>
    <row r="319" spans="1:15" ht="0.95" customHeight="1">
      <c r="A319" s="1"/>
      <c r="B319" s="3"/>
      <c r="C319" s="3"/>
      <c r="D319" s="18"/>
      <c r="E319" s="18"/>
      <c r="F319" s="37"/>
      <c r="G319" s="18"/>
      <c r="H319" s="18"/>
      <c r="I319" s="18"/>
      <c r="J319" s="18"/>
      <c r="K319" s="1"/>
    </row>
    <row r="320" spans="1:15" ht="20.100000000000001" customHeight="1">
      <c r="A320" s="1"/>
      <c r="B320" s="22"/>
      <c r="C320" s="49" t="s">
        <v>335</v>
      </c>
      <c r="D320" s="21" t="s">
        <v>336</v>
      </c>
      <c r="E320" s="21"/>
      <c r="F320" s="38"/>
      <c r="G320" s="21"/>
      <c r="H320" s="48" t="s">
        <v>336</v>
      </c>
      <c r="I320" s="48"/>
      <c r="J320" s="48"/>
      <c r="K320" s="1"/>
      <c r="O320" s="47">
        <f>O318+H320+H325+H327+H333+H337</f>
        <v>233872.34999999998</v>
      </c>
    </row>
    <row r="321" spans="1:11" ht="3.95" customHeight="1">
      <c r="A321" s="1"/>
      <c r="B321" s="23"/>
      <c r="C321" s="49"/>
      <c r="D321" s="18"/>
      <c r="E321" s="18"/>
      <c r="F321" s="37"/>
      <c r="G321" s="18"/>
      <c r="H321" s="18"/>
      <c r="I321" s="18"/>
      <c r="J321" s="18"/>
      <c r="K321" s="1"/>
    </row>
    <row r="322" spans="1:11" ht="0.95" customHeight="1">
      <c r="A322" s="1"/>
      <c r="B322" s="3"/>
      <c r="C322" s="3"/>
      <c r="D322" s="18"/>
      <c r="E322" s="18"/>
      <c r="F322" s="37"/>
      <c r="G322" s="18"/>
      <c r="H322" s="18"/>
      <c r="I322" s="18"/>
      <c r="J322" s="18"/>
      <c r="K322" s="1"/>
    </row>
    <row r="323" spans="1:11" ht="20.100000000000001" customHeight="1">
      <c r="A323" s="1"/>
      <c r="B323" s="19" t="s">
        <v>337</v>
      </c>
      <c r="C323" s="20" t="s">
        <v>338</v>
      </c>
      <c r="D323" s="21"/>
      <c r="E323" s="21"/>
      <c r="F323" s="38"/>
      <c r="G323" s="21"/>
      <c r="H323" s="48"/>
      <c r="I323" s="48"/>
      <c r="J323" s="48"/>
      <c r="K323" s="1"/>
    </row>
    <row r="324" spans="1:11" ht="0.95" customHeight="1">
      <c r="A324" s="1"/>
      <c r="B324" s="3"/>
      <c r="C324" s="3"/>
      <c r="D324" s="18"/>
      <c r="E324" s="18"/>
      <c r="F324" s="37"/>
      <c r="G324" s="18"/>
      <c r="H324" s="18"/>
      <c r="I324" s="18"/>
      <c r="J324" s="18"/>
      <c r="K324" s="1"/>
    </row>
    <row r="325" spans="1:11" ht="20.100000000000001" customHeight="1">
      <c r="A325" s="1"/>
      <c r="B325" s="19"/>
      <c r="C325" s="20" t="s">
        <v>339</v>
      </c>
      <c r="D325" s="21"/>
      <c r="E325" s="21"/>
      <c r="F325" s="38"/>
      <c r="G325" s="21" t="s">
        <v>340</v>
      </c>
      <c r="H325" s="48" t="s">
        <v>340</v>
      </c>
      <c r="I325" s="48"/>
      <c r="J325" s="48"/>
      <c r="K325" s="1"/>
    </row>
    <row r="326" spans="1:11" ht="0.95" customHeight="1">
      <c r="A326" s="1"/>
      <c r="B326" s="3"/>
      <c r="C326" s="3"/>
      <c r="D326" s="18"/>
      <c r="E326" s="18"/>
      <c r="F326" s="37"/>
      <c r="G326" s="18"/>
      <c r="H326" s="18"/>
      <c r="I326" s="18"/>
      <c r="J326" s="18"/>
      <c r="K326" s="1"/>
    </row>
    <row r="327" spans="1:11" ht="20.100000000000001" customHeight="1">
      <c r="A327" s="1"/>
      <c r="B327" s="19"/>
      <c r="C327" s="20" t="s">
        <v>341</v>
      </c>
      <c r="D327" s="21"/>
      <c r="E327" s="21"/>
      <c r="F327" s="38"/>
      <c r="G327" s="21" t="s">
        <v>342</v>
      </c>
      <c r="H327" s="48" t="s">
        <v>342</v>
      </c>
      <c r="I327" s="48"/>
      <c r="J327" s="48"/>
      <c r="K327" s="1"/>
    </row>
    <row r="328" spans="1:11" ht="0.95" customHeight="1">
      <c r="A328" s="1"/>
      <c r="B328" s="3"/>
      <c r="C328" s="3"/>
      <c r="D328" s="18"/>
      <c r="E328" s="18"/>
      <c r="F328" s="37"/>
      <c r="G328" s="18"/>
      <c r="H328" s="18"/>
      <c r="I328" s="18"/>
      <c r="J328" s="18"/>
      <c r="K328" s="1"/>
    </row>
    <row r="329" spans="1:11" ht="20.100000000000001" customHeight="1">
      <c r="A329" s="1"/>
      <c r="B329" s="19" t="s">
        <v>343</v>
      </c>
      <c r="C329" s="20" t="s">
        <v>344</v>
      </c>
      <c r="D329" s="21"/>
      <c r="E329" s="21"/>
      <c r="F329" s="38"/>
      <c r="G329" s="21"/>
      <c r="H329" s="48"/>
      <c r="I329" s="48"/>
      <c r="J329" s="48"/>
      <c r="K329" s="1"/>
    </row>
    <row r="330" spans="1:11" ht="0.95" customHeight="1">
      <c r="A330" s="1"/>
      <c r="B330" s="3"/>
      <c r="C330" s="3"/>
      <c r="D330" s="18"/>
      <c r="E330" s="18"/>
      <c r="F330" s="37"/>
      <c r="G330" s="18"/>
      <c r="H330" s="18"/>
      <c r="I330" s="18"/>
      <c r="J330" s="18"/>
      <c r="K330" s="1"/>
    </row>
    <row r="331" spans="1:11" ht="20.100000000000001" customHeight="1">
      <c r="A331" s="1"/>
      <c r="B331" s="19"/>
      <c r="C331" s="20" t="s">
        <v>345</v>
      </c>
      <c r="D331" s="21"/>
      <c r="E331" s="21"/>
      <c r="F331" s="38"/>
      <c r="G331" s="21"/>
      <c r="H331" s="48"/>
      <c r="I331" s="48"/>
      <c r="J331" s="48"/>
      <c r="K331" s="1"/>
    </row>
    <row r="332" spans="1:11" ht="0.95" customHeight="1">
      <c r="A332" s="1"/>
      <c r="B332" s="3"/>
      <c r="C332" s="3"/>
      <c r="D332" s="18"/>
      <c r="E332" s="18"/>
      <c r="F332" s="37"/>
      <c r="G332" s="18"/>
      <c r="H332" s="18"/>
      <c r="I332" s="18"/>
      <c r="J332" s="18"/>
      <c r="K332" s="1"/>
    </row>
    <row r="333" spans="1:11" ht="20.100000000000001" customHeight="1">
      <c r="A333" s="1"/>
      <c r="B333" s="19"/>
      <c r="C333" s="20" t="s">
        <v>346</v>
      </c>
      <c r="D333" s="21"/>
      <c r="E333" s="21"/>
      <c r="F333" s="38"/>
      <c r="G333" s="21" t="s">
        <v>347</v>
      </c>
      <c r="H333" s="48" t="s">
        <v>347</v>
      </c>
      <c r="I333" s="48"/>
      <c r="J333" s="48"/>
      <c r="K333" s="1"/>
    </row>
    <row r="334" spans="1:11" ht="0.95" customHeight="1">
      <c r="A334" s="1"/>
      <c r="B334" s="3"/>
      <c r="C334" s="3"/>
      <c r="D334" s="18"/>
      <c r="E334" s="18"/>
      <c r="F334" s="37"/>
      <c r="G334" s="18"/>
      <c r="H334" s="18"/>
      <c r="I334" s="18"/>
      <c r="J334" s="18"/>
      <c r="K334" s="1"/>
    </row>
    <row r="335" spans="1:11" ht="20.100000000000001" customHeight="1">
      <c r="A335" s="1"/>
      <c r="B335" s="19"/>
      <c r="C335" s="20" t="s">
        <v>348</v>
      </c>
      <c r="D335" s="21"/>
      <c r="E335" s="21"/>
      <c r="F335" s="38"/>
      <c r="G335" s="21"/>
      <c r="H335" s="48"/>
      <c r="I335" s="48"/>
      <c r="J335" s="48"/>
      <c r="K335" s="1"/>
    </row>
    <row r="336" spans="1:11" ht="0.95" customHeight="1">
      <c r="A336" s="1"/>
      <c r="B336" s="3"/>
      <c r="C336" s="3"/>
      <c r="D336" s="18"/>
      <c r="E336" s="18"/>
      <c r="F336" s="37"/>
      <c r="G336" s="18"/>
      <c r="H336" s="18"/>
      <c r="I336" s="18"/>
      <c r="J336" s="18"/>
      <c r="K336" s="1"/>
    </row>
    <row r="337" spans="1:14" ht="20.100000000000001" customHeight="1">
      <c r="A337" s="1"/>
      <c r="B337" s="19"/>
      <c r="C337" s="20" t="s">
        <v>349</v>
      </c>
      <c r="D337" s="21"/>
      <c r="E337" s="21"/>
      <c r="F337" s="38"/>
      <c r="G337" s="21" t="s">
        <v>350</v>
      </c>
      <c r="H337" s="48" t="s">
        <v>350</v>
      </c>
      <c r="I337" s="48"/>
      <c r="J337" s="48"/>
      <c r="K337" s="1"/>
    </row>
    <row r="338" spans="1:14" ht="0.95" customHeight="1">
      <c r="A338" s="1"/>
      <c r="B338" s="3"/>
      <c r="C338" s="3"/>
      <c r="D338" s="18"/>
      <c r="E338" s="18"/>
      <c r="F338" s="37"/>
      <c r="G338" s="24"/>
      <c r="H338" s="58"/>
      <c r="I338" s="58"/>
      <c r="J338" s="58"/>
      <c r="K338" s="1"/>
    </row>
    <row r="339" spans="1:14" ht="20.100000000000001" customHeight="1">
      <c r="A339" s="1"/>
      <c r="B339" s="19"/>
      <c r="C339" s="34" t="s">
        <v>354</v>
      </c>
      <c r="D339" s="21" t="s">
        <v>336</v>
      </c>
      <c r="E339" s="21"/>
      <c r="F339" s="38"/>
      <c r="G339" s="21" t="s">
        <v>351</v>
      </c>
      <c r="H339" s="48" t="s">
        <v>352</v>
      </c>
      <c r="I339" s="48"/>
      <c r="J339" s="48"/>
      <c r="K339" s="1"/>
      <c r="L339" s="31">
        <f>G325+G327+G333+G337</f>
        <v>75022.87</v>
      </c>
      <c r="M339">
        <f>H320+H325+H327+H333+H337</f>
        <v>84043.94</v>
      </c>
    </row>
    <row r="340" spans="1:14" ht="0.95" customHeight="1">
      <c r="A340" s="1"/>
      <c r="B340" s="3"/>
      <c r="C340" s="3"/>
      <c r="D340" s="24"/>
      <c r="E340" s="24"/>
      <c r="F340" s="24"/>
      <c r="G340" s="24"/>
      <c r="H340" s="58"/>
      <c r="I340" s="58"/>
      <c r="J340" s="58"/>
      <c r="K340" s="1"/>
    </row>
    <row r="341" spans="1:14" ht="20.100000000000001" customHeight="1">
      <c r="A341" s="1"/>
      <c r="B341" s="22"/>
      <c r="C341" s="28" t="s">
        <v>353</v>
      </c>
      <c r="D341" s="45">
        <v>142626.34</v>
      </c>
      <c r="E341" s="45">
        <v>13584.45</v>
      </c>
      <c r="F341" s="39"/>
      <c r="G341" s="29">
        <v>77661.56</v>
      </c>
      <c r="H341" s="61">
        <v>233872.35</v>
      </c>
      <c r="I341" s="62"/>
      <c r="J341" s="62"/>
      <c r="K341" s="1"/>
      <c r="L341" s="31">
        <f>G339+G315+G170</f>
        <v>77661.56</v>
      </c>
      <c r="M341" s="30">
        <f>D339+D315+D170+D97</f>
        <v>142626.34</v>
      </c>
      <c r="N341" s="30">
        <f>E315+E170+E97</f>
        <v>13584.45</v>
      </c>
    </row>
    <row r="342" spans="1:14" ht="0.95" customHeight="1">
      <c r="A342" s="1"/>
      <c r="B342" s="23"/>
      <c r="C342" s="23"/>
      <c r="D342" s="24"/>
      <c r="E342" s="24"/>
      <c r="F342" s="24"/>
      <c r="G342" s="24"/>
      <c r="H342" s="58"/>
      <c r="I342" s="58"/>
      <c r="J342" s="58"/>
      <c r="K342" s="1"/>
    </row>
    <row r="343" spans="1:14" ht="19.5" hidden="1" customHeight="1">
      <c r="A343" s="1"/>
      <c r="B343" s="2"/>
      <c r="C343" s="2"/>
      <c r="D343" s="2"/>
      <c r="E343" s="2"/>
      <c r="F343" s="36"/>
      <c r="G343" s="2"/>
      <c r="H343" s="2"/>
      <c r="I343" s="2"/>
      <c r="J343" s="2"/>
      <c r="K343" s="1"/>
      <c r="L343" s="31">
        <f>H339+H315+H170+H97</f>
        <v>233872.34999999998</v>
      </c>
    </row>
    <row r="344" spans="1:14" ht="160.5" hidden="1" customHeight="1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</row>
    <row r="345" spans="1:14" ht="0.95" customHeight="1">
      <c r="A345" s="1"/>
      <c r="B345" s="58"/>
      <c r="C345" s="58"/>
      <c r="D345" s="58"/>
      <c r="E345" s="58"/>
      <c r="F345" s="58"/>
      <c r="G345" s="58"/>
      <c r="H345" s="58"/>
      <c r="I345" s="1"/>
      <c r="J345" s="1"/>
      <c r="K345" s="1"/>
    </row>
    <row r="346" spans="1:14" ht="56.1" customHeight="1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31">
        <f>D341+E341+G341</f>
        <v>233872.35</v>
      </c>
    </row>
  </sheetData>
  <mergeCells count="172">
    <mergeCell ref="H340:J340"/>
    <mergeCell ref="H341:J341"/>
    <mergeCell ref="H342:J342"/>
    <mergeCell ref="B345:H345"/>
    <mergeCell ref="H333:J333"/>
    <mergeCell ref="H335:J335"/>
    <mergeCell ref="H337:J337"/>
    <mergeCell ref="H338:J338"/>
    <mergeCell ref="H339:J339"/>
    <mergeCell ref="H323:J323"/>
    <mergeCell ref="H325:J325"/>
    <mergeCell ref="H327:J327"/>
    <mergeCell ref="H329:J329"/>
    <mergeCell ref="H331:J331"/>
    <mergeCell ref="H314:J314"/>
    <mergeCell ref="H315:J315"/>
    <mergeCell ref="H316:J316"/>
    <mergeCell ref="H318:J318"/>
    <mergeCell ref="C320:C321"/>
    <mergeCell ref="H320:J320"/>
    <mergeCell ref="H305:J305"/>
    <mergeCell ref="H307:J307"/>
    <mergeCell ref="H309:J309"/>
    <mergeCell ref="H311:J311"/>
    <mergeCell ref="H313:J313"/>
    <mergeCell ref="B292:I292"/>
    <mergeCell ref="B294:I294"/>
    <mergeCell ref="H298:J298"/>
    <mergeCell ref="H301:I301"/>
    <mergeCell ref="H303:J303"/>
    <mergeCell ref="H281:J281"/>
    <mergeCell ref="H283:J283"/>
    <mergeCell ref="H285:J285"/>
    <mergeCell ref="B288:H288"/>
    <mergeCell ref="B290:I290"/>
    <mergeCell ref="H271:J271"/>
    <mergeCell ref="H273:J273"/>
    <mergeCell ref="H275:J275"/>
    <mergeCell ref="H277:J277"/>
    <mergeCell ref="H279:J279"/>
    <mergeCell ref="H261:J261"/>
    <mergeCell ref="H263:J263"/>
    <mergeCell ref="H265:J265"/>
    <mergeCell ref="H267:J267"/>
    <mergeCell ref="H269:J269"/>
    <mergeCell ref="H251:J251"/>
    <mergeCell ref="H253:J253"/>
    <mergeCell ref="H255:J255"/>
    <mergeCell ref="H257:J257"/>
    <mergeCell ref="H259:J259"/>
    <mergeCell ref="H241:J241"/>
    <mergeCell ref="H243:J243"/>
    <mergeCell ref="H245:J245"/>
    <mergeCell ref="H247:J247"/>
    <mergeCell ref="H249:J249"/>
    <mergeCell ref="H231:I231"/>
    <mergeCell ref="H233:J233"/>
    <mergeCell ref="H235:J235"/>
    <mergeCell ref="H237:J237"/>
    <mergeCell ref="H239:J239"/>
    <mergeCell ref="B218:H218"/>
    <mergeCell ref="B220:I220"/>
    <mergeCell ref="B222:I222"/>
    <mergeCell ref="B224:I224"/>
    <mergeCell ref="H228:J228"/>
    <mergeCell ref="H207:J207"/>
    <mergeCell ref="H209:J209"/>
    <mergeCell ref="H211:J211"/>
    <mergeCell ref="H213:J213"/>
    <mergeCell ref="H215:J215"/>
    <mergeCell ref="H197:J197"/>
    <mergeCell ref="H199:J199"/>
    <mergeCell ref="H201:J201"/>
    <mergeCell ref="H203:J203"/>
    <mergeCell ref="H205:J205"/>
    <mergeCell ref="H187:J187"/>
    <mergeCell ref="H189:J189"/>
    <mergeCell ref="H191:J191"/>
    <mergeCell ref="H193:J193"/>
    <mergeCell ref="H195:J195"/>
    <mergeCell ref="H177:J177"/>
    <mergeCell ref="H179:J179"/>
    <mergeCell ref="H181:J181"/>
    <mergeCell ref="H183:J183"/>
    <mergeCell ref="H185:J185"/>
    <mergeCell ref="H169:J169"/>
    <mergeCell ref="H170:J170"/>
    <mergeCell ref="H171:J171"/>
    <mergeCell ref="H173:J173"/>
    <mergeCell ref="H175:J175"/>
    <mergeCell ref="H160:I160"/>
    <mergeCell ref="H162:J162"/>
    <mergeCell ref="H164:J164"/>
    <mergeCell ref="H166:J166"/>
    <mergeCell ref="H168:J168"/>
    <mergeCell ref="B147:H147"/>
    <mergeCell ref="B149:I149"/>
    <mergeCell ref="B151:I151"/>
    <mergeCell ref="B153:I153"/>
    <mergeCell ref="H157:J157"/>
    <mergeCell ref="C148:K148"/>
    <mergeCell ref="H136:J136"/>
    <mergeCell ref="H138:J138"/>
    <mergeCell ref="H140:J140"/>
    <mergeCell ref="H142:J142"/>
    <mergeCell ref="H144:J144"/>
    <mergeCell ref="H126:J126"/>
    <mergeCell ref="H128:J128"/>
    <mergeCell ref="C130:C131"/>
    <mergeCell ref="H130:J130"/>
    <mergeCell ref="C133:C134"/>
    <mergeCell ref="H133:J133"/>
    <mergeCell ref="H116:J116"/>
    <mergeCell ref="H118:J118"/>
    <mergeCell ref="H120:J120"/>
    <mergeCell ref="H122:J122"/>
    <mergeCell ref="H124:J124"/>
    <mergeCell ref="H106:J106"/>
    <mergeCell ref="H108:J108"/>
    <mergeCell ref="H110:J110"/>
    <mergeCell ref="H112:J112"/>
    <mergeCell ref="H114:J114"/>
    <mergeCell ref="H97:J97"/>
    <mergeCell ref="H98:J98"/>
    <mergeCell ref="H100:J100"/>
    <mergeCell ref="H102:J102"/>
    <mergeCell ref="H104:J104"/>
    <mergeCell ref="H89:J89"/>
    <mergeCell ref="H91:J91"/>
    <mergeCell ref="H93:J93"/>
    <mergeCell ref="H95:J95"/>
    <mergeCell ref="H96:J96"/>
    <mergeCell ref="B76:I76"/>
    <mergeCell ref="B78:I78"/>
    <mergeCell ref="B80:I80"/>
    <mergeCell ref="H84:J84"/>
    <mergeCell ref="H87:I87"/>
    <mergeCell ref="H65:J65"/>
    <mergeCell ref="H67:J67"/>
    <mergeCell ref="H69:J69"/>
    <mergeCell ref="H71:J71"/>
    <mergeCell ref="B74:H74"/>
    <mergeCell ref="H55:J55"/>
    <mergeCell ref="H57:J57"/>
    <mergeCell ref="H59:J59"/>
    <mergeCell ref="H61:J61"/>
    <mergeCell ref="H63:J63"/>
    <mergeCell ref="H45:J45"/>
    <mergeCell ref="H47:J47"/>
    <mergeCell ref="H49:J49"/>
    <mergeCell ref="H51:J51"/>
    <mergeCell ref="H53:J53"/>
    <mergeCell ref="H35:J35"/>
    <mergeCell ref="H37:J37"/>
    <mergeCell ref="H39:J39"/>
    <mergeCell ref="H41:J41"/>
    <mergeCell ref="H43:J43"/>
    <mergeCell ref="H25:J25"/>
    <mergeCell ref="H27:J27"/>
    <mergeCell ref="H29:J29"/>
    <mergeCell ref="H31:J31"/>
    <mergeCell ref="H33:J33"/>
    <mergeCell ref="H16:J16"/>
    <mergeCell ref="H18:J18"/>
    <mergeCell ref="C20:C21"/>
    <mergeCell ref="H20:J20"/>
    <mergeCell ref="H23:J23"/>
    <mergeCell ref="B2:I2"/>
    <mergeCell ref="B4:I4"/>
    <mergeCell ref="B6:I6"/>
    <mergeCell ref="H10:J10"/>
    <mergeCell ref="H14:J14"/>
  </mergeCells>
  <printOptions horizontalCentered="1"/>
  <pageMargins left="0" right="0" top="0" bottom="0" header="0" footer="0"/>
  <pageSetup paperSize="9" fitToHeight="5" orientation="portrait" horizontalDpi="300" verticalDpi="300" r:id="rId1"/>
  <rowBreaks count="1" manualBreakCount="1">
    <brk id="7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statement4a</vt:lpstr>
      <vt:lpstr>JR_PAGE_ANCHOR_0_1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2024-07-01T07:15:11Z</dcterms:created>
  <dcterms:modified xsi:type="dcterms:W3CDTF">2024-08-09T10:58:14Z</dcterms:modified>
</cp:coreProperties>
</file>